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8 ADJUDICACIONES DIRECTAS\1T\"/>
    </mc:Choice>
  </mc:AlternateContent>
  <bookViews>
    <workbookView xWindow="0" yWindow="0" windowWidth="20460" windowHeight="7620" firstSheet="2" activeTab="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5570" sheetId="9" r:id="rId9"/>
    <sheet name="Tabla_365554" sheetId="10" r:id="rId10"/>
    <sheet name="Hidden_1_Tabla_365554" sheetId="11" r:id="rId11"/>
    <sheet name="Tabla_365567" sheetId="12" r:id="rId12"/>
  </sheets>
  <definedNames>
    <definedName name="Hidden_1_Tabla_3655544">Hidden_1_Tabla_365554!$A$1:$A$3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calcChain.xml><?xml version="1.0" encoding="utf-8"?>
<calcChain xmlns="http://schemas.openxmlformats.org/spreadsheetml/2006/main">
  <c r="AW11" i="1" l="1"/>
  <c r="AW21" i="1" l="1"/>
  <c r="AW20" i="1"/>
  <c r="AW18" i="1"/>
  <c r="G23" i="9"/>
  <c r="G22" i="9"/>
  <c r="G21" i="9"/>
  <c r="AW17" i="1"/>
  <c r="AW16" i="1" l="1"/>
  <c r="AW13" i="1"/>
  <c r="AW12" i="1"/>
</calcChain>
</file>

<file path=xl/sharedStrings.xml><?xml version="1.0" encoding="utf-8"?>
<sst xmlns="http://schemas.openxmlformats.org/spreadsheetml/2006/main" count="1227" uniqueCount="564">
  <si>
    <t>45051</t>
  </si>
  <si>
    <t>TÍTULO</t>
  </si>
  <si>
    <t>NOMBRE CORTO</t>
  </si>
  <si>
    <t>DESCRIPCIÓN</t>
  </si>
  <si>
    <t>Procedimientos de adjudicación directa</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</si>
  <si>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</si>
  <si>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</si>
  <si>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</si>
  <si>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</si>
  <si>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</si>
  <si>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</si>
  <si>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</si>
  <si>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</si>
  <si>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</si>
  <si>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</si>
  <si>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</si>
  <si>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</si>
  <si>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</si>
  <si>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</si>
  <si>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</si>
  <si>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</si>
  <si>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561103</t>
  </si>
  <si>
    <t>365529</t>
  </si>
  <si>
    <t>365537</t>
  </si>
  <si>
    <t>365549</t>
  </si>
  <si>
    <t>365538</t>
  </si>
  <si>
    <t>365570</t>
  </si>
  <si>
    <t>365563</t>
  </si>
  <si>
    <t>365559</t>
  </si>
  <si>
    <t>365564</t>
  </si>
  <si>
    <t>365565</t>
  </si>
  <si>
    <t>365566</t>
  </si>
  <si>
    <t>561104</t>
  </si>
  <si>
    <t>561105</t>
  </si>
  <si>
    <t>561106</t>
  </si>
  <si>
    <t>561107</t>
  </si>
  <si>
    <t>561108</t>
  </si>
  <si>
    <t>561109</t>
  </si>
  <si>
    <t>561110</t>
  </si>
  <si>
    <t>561111</t>
  </si>
  <si>
    <t>561112</t>
  </si>
  <si>
    <t>561113</t>
  </si>
  <si>
    <t>561114</t>
  </si>
  <si>
    <t>561115</t>
  </si>
  <si>
    <t>561116</t>
  </si>
  <si>
    <t>561117</t>
  </si>
  <si>
    <t>561118</t>
  </si>
  <si>
    <t>561119</t>
  </si>
  <si>
    <t>561120</t>
  </si>
  <si>
    <t>365534</t>
  </si>
  <si>
    <t>365535</t>
  </si>
  <si>
    <t>365530</t>
  </si>
  <si>
    <t>365542</t>
  </si>
  <si>
    <t>561121</t>
  </si>
  <si>
    <t>561122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</si>
  <si>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</si>
  <si>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</si>
  <si>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</si>
  <si>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</si>
  <si>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</si>
  <si>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</si>
  <si>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</si>
  <si>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</si>
  <si>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</si>
  <si>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</si>
  <si>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</si>
  <si>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</si>
  <si>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</si>
  <si>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</si>
  <si>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</si>
  <si>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</si>
  <si>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</si>
  <si>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</si>
  <si>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</si>
  <si>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</si>
  <si>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</si>
  <si>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</si>
  <si>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</si>
  <si>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</si>
  <si>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</si>
  <si>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</si>
  <si>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</si>
  <si>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</si>
  <si>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</si>
  <si>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</si>
  <si>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</si>
  <si>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</si>
  <si>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</si>
  <si>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</si>
  <si>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</si>
  <si>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</si>
  <si>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</si>
  <si>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</si>
  <si>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</si>
  <si>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</si>
  <si>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</si>
  <si>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</si>
  <si>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</si>
  <si>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</si>
  <si>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</si>
  <si>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</si>
  <si>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</si>
  <si>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</si>
  <si>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</si>
  <si>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</si>
  <si>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</si>
  <si>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</si>
  <si>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</si>
  <si>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</si>
  <si>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</si>
  <si>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</si>
  <si>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</si>
  <si>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</si>
  <si>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</si>
  <si>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</si>
  <si>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</si>
  <si>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</si>
  <si>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</si>
  <si>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</si>
  <si>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</si>
  <si>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</si>
  <si>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</si>
  <si>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</si>
  <si>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</si>
  <si>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</si>
  <si>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</si>
  <si>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</si>
  <si>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</si>
  <si>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</si>
  <si>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</si>
  <si>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</si>
  <si>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</si>
  <si>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</si>
  <si>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</si>
  <si>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</si>
  <si>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</si>
  <si>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</si>
  <si>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</si>
  <si>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</si>
  <si>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</si>
  <si>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</si>
  <si>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</si>
  <si>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</si>
  <si>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</si>
  <si>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</si>
  <si>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</si>
  <si>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</si>
  <si>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</si>
  <si>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</si>
  <si>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</si>
  <si>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</si>
  <si>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</si>
  <si>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</si>
  <si>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</si>
  <si>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</si>
  <si>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</si>
  <si>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</si>
  <si>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</si>
  <si>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</si>
  <si>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</si>
  <si>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</si>
  <si>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</si>
  <si>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</si>
  <si>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</si>
  <si>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</si>
  <si>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</si>
  <si>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</si>
  <si>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</si>
  <si>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</si>
  <si>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</si>
  <si>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</si>
  <si>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</si>
  <si>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</si>
  <si>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</si>
  <si>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</si>
  <si>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</si>
  <si>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</si>
  <si>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</si>
  <si>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</si>
  <si>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</si>
  <si>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</si>
  <si>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</si>
  <si>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</si>
  <si>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</si>
  <si>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</si>
  <si>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</si>
  <si>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</si>
  <si>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</si>
  <si>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</si>
  <si>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</si>
  <si>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</si>
  <si>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</si>
  <si>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</si>
  <si>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</si>
  <si>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</si>
  <si>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</si>
  <si>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</si>
  <si>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</si>
  <si>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</si>
  <si>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</si>
  <si>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</si>
  <si>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</si>
  <si>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</si>
  <si>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</si>
  <si>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</si>
  <si>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</si>
  <si>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</si>
  <si>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</si>
  <si>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</si>
  <si>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</si>
  <si>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</si>
  <si>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</si>
  <si>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</si>
  <si>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</si>
  <si>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</si>
  <si>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</si>
  <si>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</si>
  <si>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</si>
  <si>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</si>
  <si>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</si>
  <si>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</si>
  <si>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</si>
  <si>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</si>
  <si>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</si>
  <si>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</si>
  <si>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</si>
  <si>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</si>
  <si>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</si>
  <si>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</si>
  <si>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</si>
  <si>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</si>
  <si>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</si>
  <si>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</si>
  <si>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</si>
  <si>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</si>
  <si>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</si>
  <si>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</si>
  <si>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</si>
  <si>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</si>
  <si>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</si>
  <si>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</si>
  <si>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</si>
  <si>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</si>
  <si>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</si>
  <si>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</si>
  <si>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</si>
  <si>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</si>
  <si>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</si>
  <si>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</si>
  <si>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</si>
  <si>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</si>
  <si>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</si>
  <si>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</si>
  <si>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</si>
  <si>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</si>
  <si>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</si>
  <si>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47065</t>
  </si>
  <si>
    <t>47066</t>
  </si>
  <si>
    <t>47067</t>
  </si>
  <si>
    <t>47068</t>
  </si>
  <si>
    <t>47069</t>
  </si>
  <si>
    <t>47070</t>
  </si>
  <si>
    <t>ID</t>
  </si>
  <si>
    <t>Nombre(s)</t>
  </si>
  <si>
    <t>Primer apellido</t>
  </si>
  <si>
    <t>Segundo apellido</t>
  </si>
  <si>
    <t>Razón social</t>
  </si>
  <si>
    <t xml:space="preserve">RFC de los posibles contratantes </t>
  </si>
  <si>
    <t>Monto total de la cotización con impuestos incluidos</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</si>
  <si>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</si>
  <si>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</si>
  <si>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</si>
  <si>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</si>
  <si>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</si>
  <si>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</si>
  <si>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</si>
  <si>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</si>
  <si>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</si>
  <si>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</si>
  <si>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</si>
  <si>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</si>
  <si>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</si>
  <si>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</si>
  <si>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</si>
  <si>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</si>
  <si>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</si>
  <si>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</si>
  <si>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</si>
  <si>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No Aplicable</t>
  </si>
  <si>
    <t>Recurso Propio</t>
  </si>
  <si>
    <t>No aplica</t>
  </si>
  <si>
    <t>Proveedor Nacional</t>
  </si>
  <si>
    <t>No es obra publica</t>
  </si>
  <si>
    <t>https://1drv.ms/b/s!AlYby612a2fxgRVLKt3WSeHc5Eht?e=7Upl3a</t>
  </si>
  <si>
    <t>https://1drv.ms/b/s!AlYby612a2fxgRbHjcFEb3_WsV95?e=QAsPRT</t>
  </si>
  <si>
    <t>https://1drv.ms/b/s!AlYby612a2fxgRRpwug-o2SC-J_4?e=eRe7U4</t>
  </si>
  <si>
    <t>Direccion de Recursos Materiales</t>
  </si>
  <si>
    <t>No Aplica</t>
  </si>
  <si>
    <t>No existe</t>
  </si>
  <si>
    <t>Secretaría de Servicios Públicos del Municipio de Aguascalientes</t>
  </si>
  <si>
    <t>Arrendamiento de Maquinaria para el Relleno Sanitario Municipal</t>
  </si>
  <si>
    <t>Camionera del Centro, SA de CV</t>
  </si>
  <si>
    <t>CCE960607QH5</t>
  </si>
  <si>
    <t>Los Sauces</t>
  </si>
  <si>
    <t>Leon</t>
  </si>
  <si>
    <t>001/2022</t>
  </si>
  <si>
    <t>CUBE690905M95</t>
  </si>
  <si>
    <t>No Existe</t>
  </si>
  <si>
    <t>Zona Centro</t>
  </si>
  <si>
    <t>002/2022</t>
  </si>
  <si>
    <t>Art 129 fracc. XII del reglamento de Adquisiciones, Arrendamientos y Servicios del Municipio de Aguascalientes.</t>
  </si>
  <si>
    <t>RID1107062F1</t>
  </si>
  <si>
    <t>RIDDHA SC</t>
  </si>
  <si>
    <t>Juan de Montoro</t>
  </si>
  <si>
    <t>Secretaria de Finanzas Publicas Municipales</t>
  </si>
  <si>
    <t>PS 001/2022</t>
  </si>
  <si>
    <t>Vista del Sol 1A Seccion</t>
  </si>
  <si>
    <t>003/2022</t>
  </si>
  <si>
    <t>Art 129 fracc. VI y VII del reglamento de Adquisiciones, Arrendamientos y Servicios del Municipio de Aguascalientes.</t>
  </si>
  <si>
    <t>Camionera del Centro SA de CV</t>
  </si>
  <si>
    <t>Refacciones Mapa Diesel SA de CV</t>
  </si>
  <si>
    <t>Ma. De Sanjuán</t>
  </si>
  <si>
    <t>Muños</t>
  </si>
  <si>
    <t>Campos</t>
  </si>
  <si>
    <t>20% Mas IVA Recuperado</t>
  </si>
  <si>
    <t>PS 002/2022</t>
  </si>
  <si>
    <t>004/2022</t>
  </si>
  <si>
    <t>Art 129 fracc. VI y XXIII del reglamento de Adquisiciones, Arrendamientos y Servicios del Municipio de Aguascalientes.</t>
  </si>
  <si>
    <t>Grupo Turbofin SAPI de CV</t>
  </si>
  <si>
    <t>Lumo Financiera del Centro SA de CV</t>
  </si>
  <si>
    <t>Utilizacion Vehicular al Maximo SA de CV</t>
  </si>
  <si>
    <t>GTU1304047B1</t>
  </si>
  <si>
    <t>Cordillera de los Andes</t>
  </si>
  <si>
    <t>PB-1</t>
  </si>
  <si>
    <t>Lomas de Chapultepec V Seccion</t>
  </si>
  <si>
    <t>Miguel Hidalgo</t>
  </si>
  <si>
    <t>Secretaría de Servicios Públicos Municipales</t>
  </si>
  <si>
    <t>Art. 129 fracc. I, IV y VI del Reglamento de Adquisiciones, Arrendamientos y Servicios del Municipio de Aguascalientes</t>
  </si>
  <si>
    <t>Promocentro SA de CV</t>
  </si>
  <si>
    <t>009/2022</t>
  </si>
  <si>
    <t>Art 129 fracc. V del reglamento de Adquisiciones, Arrendamientos y Servicios del Municipio de Aguascalientes.</t>
  </si>
  <si>
    <t>Grupo ARGOG y Asociados SA de CV</t>
  </si>
  <si>
    <t>GAA010821L58</t>
  </si>
  <si>
    <t>Norte 48 A</t>
  </si>
  <si>
    <t>La Joyita</t>
  </si>
  <si>
    <t>PS 004/2022</t>
  </si>
  <si>
    <t>011/2022</t>
  </si>
  <si>
    <t>Art 129 fracc. VI, VII y XII del reglamento de Adquisiciones, Arrendamientos y Servicios del Municipio de Aguascalientes.</t>
  </si>
  <si>
    <t>Contratación del Servicio de Telefonía e Internet para el Municipio des Aguascalientes</t>
  </si>
  <si>
    <t>Teléfonos de México SAB de CV</t>
  </si>
  <si>
    <t>TME840315KT6</t>
  </si>
  <si>
    <t>Parque Via</t>
  </si>
  <si>
    <t>Cuauhtemoc</t>
  </si>
  <si>
    <t>Coordinación de Gobierno Digital</t>
  </si>
  <si>
    <t>012/2022</t>
  </si>
  <si>
    <t>Art 129 fracc. VI y XII del reglamento de Adquisiciones, Arrendamientos y Servicios del Municipio de Aguascalientes.</t>
  </si>
  <si>
    <t>Contratación del Servicio de Internet de 500 MBPS y Telefonía de Respaldo con 30 Troncales Digitales</t>
  </si>
  <si>
    <t>Saria Comunicaciones SA de CV</t>
  </si>
  <si>
    <t>SCO1710139L6</t>
  </si>
  <si>
    <t>A Colotlan</t>
  </si>
  <si>
    <t>P</t>
  </si>
  <si>
    <t>Copalita</t>
  </si>
  <si>
    <t>Zapopan</t>
  </si>
  <si>
    <t>PS 005/2022</t>
  </si>
  <si>
    <t>Contratación del Servicio de Telefonía e Internet para el Municipio de Aguascalientes</t>
  </si>
  <si>
    <t>013/2022</t>
  </si>
  <si>
    <t>Art. 72 fracc. I, II, III, 107 fracc. I y III y 129 fracc. IV, V y VI del Reglamento de Adquisiciones, Arrendamientos y Servicios del Municipio de Aguascalientes</t>
  </si>
  <si>
    <t xml:space="preserve">Contratación del Arrendamiento del Espacio en Torre y Espacio en Shelter de Torre Autosoportada </t>
  </si>
  <si>
    <t>PRO860212B94</t>
  </si>
  <si>
    <t>014/2022</t>
  </si>
  <si>
    <t>Art 129 fracc. XXII del reglamento de Adquisiciones, Arrendamientos y Servicios del Municipio de Aguascalientes.</t>
  </si>
  <si>
    <t>Contratación del Servicio de Alimentos para Adultos Mayores</t>
  </si>
  <si>
    <t>Norma Teresa</t>
  </si>
  <si>
    <t>Escobedo</t>
  </si>
  <si>
    <t>Castañeda</t>
  </si>
  <si>
    <t xml:space="preserve">Esperanza </t>
  </si>
  <si>
    <t>Legaspi</t>
  </si>
  <si>
    <t>Becerra</t>
  </si>
  <si>
    <t>Silvia</t>
  </si>
  <si>
    <t>Medina</t>
  </si>
  <si>
    <t>Jiménez</t>
  </si>
  <si>
    <t>EOCN670405SG5</t>
  </si>
  <si>
    <t>Lima</t>
  </si>
  <si>
    <t>A</t>
  </si>
  <si>
    <t>El Dorado</t>
  </si>
  <si>
    <t>DIF Municipal de Aguascalientes</t>
  </si>
  <si>
    <t>015/2022</t>
  </si>
  <si>
    <t>Art 129 fracc. II del reglamento de Adquisiciones, Arrendamientos y Servicios del Municipio de Aguascalientes.</t>
  </si>
  <si>
    <t>CDO150715TJ3</t>
  </si>
  <si>
    <t>Via Trentino</t>
  </si>
  <si>
    <t>Saucito</t>
  </si>
  <si>
    <t>Chihauhua</t>
  </si>
  <si>
    <t>Secretaría de Desarrollo Social</t>
  </si>
  <si>
    <t>016/2022</t>
  </si>
  <si>
    <t>Art 129 fracc. VI del reglamento de Adquisiciones, Arrendamientos y Servicios del Municipio de Aguascalientes.</t>
  </si>
  <si>
    <t>Polizas de Mantenimiento Preventivo y Correctivo a Unidades Tipo Patrulla</t>
  </si>
  <si>
    <t>Secretaria de Seguridad Pública Municipal</t>
  </si>
  <si>
    <t>Secretaria de Seguridad Pública</t>
  </si>
  <si>
    <t>Juan Carlos</t>
  </si>
  <si>
    <t>González</t>
  </si>
  <si>
    <t>Martínez</t>
  </si>
  <si>
    <t>Human Factor de Aguascalientes S de RL de Cv</t>
  </si>
  <si>
    <t>Blindajes Urbanos SA de CV</t>
  </si>
  <si>
    <t>HFA200117528</t>
  </si>
  <si>
    <t>Jardin de la Estacion</t>
  </si>
  <si>
    <t>B</t>
  </si>
  <si>
    <t>Jardines de la Asuncion</t>
  </si>
  <si>
    <t>017/2022</t>
  </si>
  <si>
    <t>Servicio de Mantenimiento al Helicóptero Bell 206, S/N 4660, Matrícula XC. AGS, Basado en una Proyección de 200 Horas de Vuelo para el Año 2022, que Incluye Todos los Servicios de Mantenimiento por Horas Calendario, Renta de Herramientas, Equipos Especiales y Materiales Consumibles</t>
  </si>
  <si>
    <t>Rotorcard SA de CV</t>
  </si>
  <si>
    <t>Servicio Tecnico Aéreo de México SA de CV</t>
  </si>
  <si>
    <t>Roje79 Comercializadora y Servicios SA de CV</t>
  </si>
  <si>
    <t>ROT140507MP8</t>
  </si>
  <si>
    <t>RCS161109JJ1</t>
  </si>
  <si>
    <t>Mina la Negrita</t>
  </si>
  <si>
    <t>Robinson</t>
  </si>
  <si>
    <t>018/2022</t>
  </si>
  <si>
    <t>Art 129 fracc. VI, XII y XXIII del reglamento de Adquisiciones, Arrendamientos y Servicios del Municipio de Aguascalientes.</t>
  </si>
  <si>
    <t>Automoviles Hermt SA de CV</t>
  </si>
  <si>
    <t>EJA Urbanizaciones SA de CV</t>
  </si>
  <si>
    <t>Maquinaria y Construcciones CAFA SA de CV</t>
  </si>
  <si>
    <t>EUR1501225I3</t>
  </si>
  <si>
    <t>Constitucion</t>
  </si>
  <si>
    <t>Secretaria de Servicios Públicos del Municipio de Aguascalientes</t>
  </si>
  <si>
    <t>Sin nota</t>
  </si>
  <si>
    <t>Art 129 fracc. II y IV del reglamento de Adquisiciones, Arrendamientos y Servicios del Municipio de Aguascalientes.</t>
  </si>
  <si>
    <t>https://1drv.ms/b/s!AlYby612a2fxglGrIwxZNcrLg02g?e=2AzvH7</t>
  </si>
  <si>
    <t xml:space="preserve">Contratacion del suministro y entrega de 10,818 roscas de reyes medianas, requeridas por varias dependencias del Municipio de Aguascalientes </t>
  </si>
  <si>
    <t>Cruz</t>
  </si>
  <si>
    <t>Barba</t>
  </si>
  <si>
    <t>Eliasar</t>
  </si>
  <si>
    <t>Cenit</t>
  </si>
  <si>
    <t xml:space="preserve">varias dependencias del Municipio de Aguascalientes </t>
  </si>
  <si>
    <t>https://1drv.ms/b/s!AlYby612a2fxgROYwAM61z8ZAlBi?e=6KmMC2</t>
  </si>
  <si>
    <t>https://1drv.ms/b/s!AlYby612a2fxgROYwAM61z8ZAlBi?e=6KmMC3</t>
  </si>
  <si>
    <t>https://1drv.ms/b/s!AlYby612a2fxgROYwAM61z8ZAlBi?e=6KmMC4</t>
  </si>
  <si>
    <t>https://1drv.ms/b/s!AlYby612a2fxgROYwAM61z8ZAlBi?e=6KmMC5</t>
  </si>
  <si>
    <t>https://1drv.ms/b/s!AlYby612a2fxgROYwAM61z8ZAlBi?e=6KmMC6</t>
  </si>
  <si>
    <t>https://1drv.ms/b/s!AlYby612a2fxgROYwAM61z8ZAlBi?e=6KmMC7</t>
  </si>
  <si>
    <t>https://1drv.ms/b/s!AlYby612a2fxgROYwAM61z8ZAlBi?e=6KmMC8</t>
  </si>
  <si>
    <t>https://1drv.ms/b/s!AlYby612a2fxgROYwAM61z8ZAlBi?e=6KmMC9</t>
  </si>
  <si>
    <t>https://1drv.ms/b/s!AlYby612a2fxgROYwAM61z8ZAlBi?e=6KmMC10</t>
  </si>
  <si>
    <t>https://1drv.ms/b/s!AlYby612a2fxgROYwAM61z8ZAlBi?e=6KmMC11</t>
  </si>
  <si>
    <t>https://1drv.ms/b/s!AlYby612a2fxgROYwAM61z8ZAlBi?e=6KmMC12</t>
  </si>
  <si>
    <t>https://1drv.ms/b/s!AlYby612a2fxgROYwAM61z8ZAlBi?e=6KmMC13</t>
  </si>
  <si>
    <t>https://1drv.ms/b/s!AlYby612a2fxgROYwAM61z8ZAlBi?e=6KmMC14</t>
  </si>
  <si>
    <t>https://1drv.ms/b/s!AlYby612a2fxgROYwAM61z8ZAlBi?e=6KmMC15</t>
  </si>
  <si>
    <t>https://1drv.ms/b/s!AlYby612a2fxgRRpwug-o2SC-J_4?e=eRe7U5</t>
  </si>
  <si>
    <t>https://1drv.ms/b/s!AlYby612a2fxgRRpwug-o2SC-J_4?e=eRe7U6</t>
  </si>
  <si>
    <t>https://1drv.ms/b/s!AlYby612a2fxgRRpwug-o2SC-J_4?e=eRe7U7</t>
  </si>
  <si>
    <t>https://1drv.ms/b/s!AlYby612a2fxgRRpwug-o2SC-J_4?e=eRe7U8</t>
  </si>
  <si>
    <t>https://1drv.ms/b/s!AlYby612a2fxgRRpwug-o2SC-J_4?e=eRe7U9</t>
  </si>
  <si>
    <t>https://1drv.ms/b/s!AlYby612a2fxgRRpwug-o2SC-J_4?e=eRe7U10</t>
  </si>
  <si>
    <t>https://1drv.ms/b/s!AlYby612a2fxgRRpwug-o2SC-J_4?e=eRe7U11</t>
  </si>
  <si>
    <t>https://1drv.ms/b/s!AlYby612a2fxgRRpwug-o2SC-J_4?e=eRe7U12</t>
  </si>
  <si>
    <t>https://1drv.ms/b/s!AlYby612a2fxgRRpwug-o2SC-J_4?e=eRe7U13</t>
  </si>
  <si>
    <t>https://1drv.ms/b/s!AlYby612a2fxgRRpwug-o2SC-J_4?e=eRe7U14</t>
  </si>
  <si>
    <t>https://1drv.ms/b/s!AlYby612a2fxgRRpwug-o2SC-J_4?e=eRe7U15</t>
  </si>
  <si>
    <t>https://1drv.ms/b/s!AlYby612a2fxgRRpwug-o2SC-J_4?e=eRe7U16</t>
  </si>
  <si>
    <t>https://1drv.ms/b/s!AlYby612a2fxgRRpwug-o2SC-J_4?e=eRe7U17</t>
  </si>
  <si>
    <t>Contratacion del servicio de consultoría legal y gestión en el tema del servicio integral de iluminacion Municipal requerido por la Secretaria de Finanzas Publicas Municipales</t>
  </si>
  <si>
    <t>https://1drv.ms/b/s!AlYby612a2fxgm8koXgAriMD3KBK?e=e6aYdT</t>
  </si>
  <si>
    <t>No brinda</t>
  </si>
  <si>
    <t>Doce mensualidades, al termino de cada mes</t>
  </si>
  <si>
    <t>https://1drv.ms/b/s!AlYby612a2fxgnAV2pq_MhRT8GHg?e=fRmp7R</t>
  </si>
  <si>
    <t>LFC1106205B4</t>
  </si>
  <si>
    <t>UVM141107GD3</t>
  </si>
  <si>
    <t>RMD960312RS5</t>
  </si>
  <si>
    <t>Poliza de reparacion y mantenimiento preventivo y correctivo de camiones compactadores requerida por la Secretaría de Servicios Públicos del Municipio de Aguascalientes</t>
  </si>
  <si>
    <t>Arrendamiento de 10 unidades compactadoras de residuos solidos urbanos nuevas requerido por la Secretaría de Servicios Públicos Municipales</t>
  </si>
  <si>
    <t>Participaciones</t>
  </si>
  <si>
    <t>Adquisicion de 2 camiones chasis marca International modelo MV ISB Euro V 6X2 52K año 2022, equipado con caja recolectora/compactadora de basura marca CEMSA</t>
  </si>
  <si>
    <t>https://1drv.ms/b/s!AlYby612a2fxgnF6xSB3m9lKQsh3?e=x9cF0f</t>
  </si>
  <si>
    <t>Contratacion del mantenimiento y soporte tecnico al GRP SIMA, requerido por la Direccion de Tecnologias de la Informacion y Comunicación</t>
  </si>
  <si>
    <t>AD 002/2022</t>
  </si>
  <si>
    <t>https://1drv.ms/b/s!AlYby612a2fxgnLhlQn1bZU9UO0B?e=4llzbp</t>
  </si>
  <si>
    <t>https://1drv.ms/b/s!AlYby612a2fxgnPyaphMweytL6fb?e=ClNTHH</t>
  </si>
  <si>
    <t>Gustavo Madero</t>
  </si>
  <si>
    <t>07860</t>
  </si>
  <si>
    <t>Direccion de Tecnologias de la Informacion y Comunicación</t>
  </si>
  <si>
    <t xml:space="preserve">Parcial mensual </t>
  </si>
  <si>
    <t>https://1drv.ms/b/s!AlYby612a2fxgnS-eJfhQt24A1qT?e=nghPM7</t>
  </si>
  <si>
    <t>https://1drv.ms/b/s!AlYby612a2fxgnVLZ6DLcLqhJQgb?e=L3jjAZ</t>
  </si>
  <si>
    <t>06500</t>
  </si>
  <si>
    <t>PS 006/2022</t>
  </si>
  <si>
    <t>https://1drv.ms/b/s!AlYby612a2fxgnaAdFQBcCPSovfv?e=26naSq</t>
  </si>
  <si>
    <t>https://1drv.ms/b/s!AlYby612a2fxgndl0vuc2cBILSwd?e=SpjZ9K</t>
  </si>
  <si>
    <t>https://1drv.ms/b/s!AlYby612a2fxgnhn_kxnh0KzfpZB?e=mqSwco</t>
  </si>
  <si>
    <t>Jose Maria Morelos y Pavon</t>
  </si>
  <si>
    <t>ARR 025/2022</t>
  </si>
  <si>
    <t>Parcial mensual en 10 pagos</t>
  </si>
  <si>
    <t xml:space="preserve">Arrendatario excento a garantia </t>
  </si>
  <si>
    <t>https://1drv.ms/b/s!AlYby612a2fxgnlpnVhb43j8XnAC?e=Ve1Gzw</t>
  </si>
  <si>
    <t>https://1drv.ms/b/s!AlYby612a2fxgnoGx2pJDOoUHySw?e=qXj3Kr</t>
  </si>
  <si>
    <t>PS 008/2022</t>
  </si>
  <si>
    <t>Parcial mensual</t>
  </si>
  <si>
    <t>https://1drv.ms/b/s!AlYby612a2fxgntL8rXgkmVDFBWy?e=t82qZK</t>
  </si>
  <si>
    <t>https://1drv.ms/b/s!AlYby612a2fxgny5dux2Gv7FRgqy?e=Ijmqv0</t>
  </si>
  <si>
    <t>Adjudicacion directa de piezas de pollo para otorgar apoyos a la ciudadania, requeridas por la Secretaria de Desarrollo Social.</t>
  </si>
  <si>
    <t>GRUNA</t>
  </si>
  <si>
    <t xml:space="preserve">MOBA ALIEMNTOS S.A. DE C.V. </t>
  </si>
  <si>
    <t>MAL1208144J1</t>
  </si>
  <si>
    <t>COMERCIALIZADORA DONCACAHUATO S. DE R.L. DE C.V.</t>
  </si>
  <si>
    <t>5to piso departamento 506</t>
  </si>
  <si>
    <t>AD 018/2022</t>
  </si>
  <si>
    <t xml:space="preserve">Una sola exhibicion </t>
  </si>
  <si>
    <t xml:space="preserve">Se excenta a el proveedor de presentar garantia por ser bienes de entrega inmediata </t>
  </si>
  <si>
    <t>https://1drv.ms/b/s!AlYby612a2fxgn19SKYCIDVN3tKR?e=TKgGE4</t>
  </si>
  <si>
    <t>https://1drv.ms/b/s!AlYby612a2fxgn5Xw1HNrUkGNMga?e=EZAo1T</t>
  </si>
  <si>
    <t xml:space="preserve">Polizas de Mantenimiento Preventivo y Correctivo a Unidades Tipo Patrulla, requeridas por la Secretaria de Seguridad Publica Municipal </t>
  </si>
  <si>
    <t>https://1drv.ms/b/s!AlYby612a2fxgn81vaR9nUQXx1X9?e=2kdZAd</t>
  </si>
  <si>
    <t>PS 013/2022</t>
  </si>
  <si>
    <t xml:space="preserve">En 5 exhibiciones </t>
  </si>
  <si>
    <t>https://1drv.ms/b/s!AlYby612a2fxgwB-pg2Q6qW0ucvc?e=wR3eSy</t>
  </si>
  <si>
    <t>https://1drv.ms/b/s!AlYby612a2fxgwErMB0z-PE_JBFs?e=JH1fTF</t>
  </si>
  <si>
    <t xml:space="preserve">Arrendamiento de Maquinaria para el Relleno Sanitario, requerido por la Secretaria de Servicios Publicos del Municipio de Aguascalientes </t>
  </si>
  <si>
    <t>AHE150901DV6</t>
  </si>
  <si>
    <t>MCC890728TN3</t>
  </si>
  <si>
    <t>ARR 026/2022</t>
  </si>
  <si>
    <t>https://1drv.ms/b/s!AlYby612a2fxgwLQ-b06TMRo9Rrz?e=GX7McD</t>
  </si>
  <si>
    <t>https://1drv.ms/b/s!AlYby612a2fxgwOy6OWX6U09iWLm?e=pVRqCL</t>
  </si>
  <si>
    <t>https://1drv.ms/b/s!AlYby612a2fxgwTjlFR1sOGbw26x?e=udhdKS</t>
  </si>
  <si>
    <t>Mensual, a mas tardar el ultimo día de cada mes</t>
  </si>
  <si>
    <t>Se excenta a el proveedor de presentar garantia</t>
  </si>
  <si>
    <t>https://1drv.ms/b/s!AlYby612a2fxgwXGUJletiJ_7RHg?e=5wMiZl</t>
  </si>
  <si>
    <t>PS 008/2022, PS 09/2022, PS 010/2022</t>
  </si>
  <si>
    <t>En doce parcialidades, al termino de cada mes</t>
  </si>
  <si>
    <t>https://1drv.ms/u/s!AlYby612a2fxgweZrqj6vq3WaWmN?e=VNr5oq</t>
  </si>
  <si>
    <t>Se contrataron 3 proveedores</t>
  </si>
  <si>
    <t>AD 001/2022</t>
  </si>
  <si>
    <t>https://1drv.ms/b/s!AlYby612a2fxgn19SKYCIDVN3tKR?e=ThIcAQ</t>
  </si>
  <si>
    <t>https://1drv.ms/u/s!AlYby612a2fxgwuBW0-MxFyrvST6?e=MclmMo</t>
  </si>
  <si>
    <t>TOTAL PLAY TELECOMUNICACIONES, S.A. DE C.V.</t>
  </si>
  <si>
    <t>TPT890516JP5</t>
  </si>
  <si>
    <t>https://1drv.ms/b/s!AlYby612a2fxgw5QJjWFI44FinHP?e=lXtVM8</t>
  </si>
  <si>
    <t>ARR 024/2022</t>
  </si>
  <si>
    <t>Internet directo empresarial a 100 Mbps $73,547.00 renta mensual, Telefonia digital para la red sujeta al consumo</t>
  </si>
  <si>
    <t>Art 129 fracc. III, IV, VI, XII del reglamento de Adquisiciones, Arrendamientos y Servicios del Municipio de Aguascalientes.</t>
  </si>
  <si>
    <t>https://1drv.ms/b/s!AlYby612a2fxgw8d6RwxYi4kjePw?e=pKJHXK</t>
  </si>
  <si>
    <t>Contratacion de los proveedores que habran de realizar el abastecimiento de combustibles a la Dependencia y Entidad del Municipio de Aguascalientes, requerido por la Direccion de Recursos Materiales de la Secretaria de Administracion</t>
  </si>
  <si>
    <t xml:space="preserve">TERCER ANILLO SA DE CV </t>
  </si>
  <si>
    <t>SERVICIO LOMAS AGUASCALIENTES SA DE CV</t>
  </si>
  <si>
    <t>RED SIGLO XXI SA DE CV</t>
  </si>
  <si>
    <t>UNIDAD DE GASOLINERAS SA DE CV</t>
  </si>
  <si>
    <t>DISTRIBUIDORA DE GAS NOEL SA DE CV</t>
  </si>
  <si>
    <t>CENTRAL DE GAS SA DE CV</t>
  </si>
  <si>
    <t>RSX0304091S7</t>
  </si>
  <si>
    <t>SLA100819I40</t>
  </si>
  <si>
    <t>TAN040213NE3</t>
  </si>
  <si>
    <t>UGA980608G31</t>
  </si>
  <si>
    <t>$19.99 de 87 octanos, $22.19 de 91 octanos, $22.99 Diesel Unitario</t>
  </si>
  <si>
    <t>$19.99 de 87 octanos, $22.89 de 91 octanos, $22.99 Diesel Unitario</t>
  </si>
  <si>
    <t>$20.25 de 87 octanos, $22.35 de 91 octanos, $21.47 Diesel Unitario</t>
  </si>
  <si>
    <t>$12.60 Unitario</t>
  </si>
  <si>
    <t>$11.16 Unitario</t>
  </si>
  <si>
    <t>$18.52 de 87 octanos, $19.89 de 97 octanos, $20.22 Diesel Unitario</t>
  </si>
  <si>
    <t>CGA8607217K6</t>
  </si>
  <si>
    <t>DGN811026BU6</t>
  </si>
  <si>
    <t>Guadalupe Gonzalez</t>
  </si>
  <si>
    <t xml:space="preserve">Tecnopolo Pocitos </t>
  </si>
  <si>
    <t>En proceso</t>
  </si>
  <si>
    <t>Se contrataron 6 proveedores</t>
  </si>
  <si>
    <t xml:space="preserve"> Dependencia y Entidad del Municipio de Aguascalientes, requerido por la Direccion de Recursos Materiales de la Secretaria de Administracion</t>
  </si>
  <si>
    <t>https://1drv.ms/b/s!AlYby612a2fxgW9C-6L7HfecNIh6?e=OziS4T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</si>
</sst>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xf numFmtId="44" fontId="7" fillId="0" borderId="0" applyFon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44" fontId="0" fillId="0" borderId="0" xfId="0" applyNumberFormat="1" applyFill="1" applyBorder="1"/>
    <xf numFmtId="0" fontId="0" fillId="0" borderId="0" xfId="0" applyFill="1" applyBorder="1"/>
    <xf numFmtId="0" fontId="3" fillId="0" borderId="0" xfId="1"/>
    <xf numFmtId="0" fontId="0" fillId="0" borderId="0" xfId="0"/>
    <xf numFmtId="0" fontId="0" fillId="0" borderId="0" xfId="0" applyFill="1"/>
    <xf numFmtId="0" fontId="0" fillId="0" borderId="1" xfId="0" applyFill="1" applyBorder="1"/>
    <xf numFmtId="14" fontId="0" fillId="0" borderId="1" xfId="0" applyNumberFormat="1" applyFill="1" applyBorder="1"/>
    <xf numFmtId="0" fontId="3" fillId="0" borderId="1" xfId="1" applyFill="1" applyBorder="1"/>
    <xf numFmtId="0" fontId="3" fillId="0" borderId="1" xfId="1" applyFill="1" applyBorder="1" applyAlignment="1" applyProtection="1">
      <alignment horizontal="right"/>
    </xf>
    <xf numFmtId="14" fontId="0" fillId="0" borderId="1" xfId="0" applyNumberFormat="1" applyFill="1" applyBorder="1" applyAlignment="1">
      <alignment horizontal="left"/>
    </xf>
    <xf numFmtId="44" fontId="0" fillId="0" borderId="0" xfId="0" applyNumberFormat="1" applyFill="1"/>
    <xf numFmtId="0" fontId="0" fillId="0" borderId="0" xfId="0"/>
    <xf numFmtId="49" fontId="0" fillId="0" borderId="1" xfId="0" applyNumberFormat="1" applyFill="1" applyBorder="1" applyAlignment="1">
      <alignment horizontal="right"/>
    </xf>
    <xf numFmtId="0" fontId="0" fillId="0" borderId="2" xfId="0" applyFill="1" applyBorder="1"/>
    <xf numFmtId="14" fontId="0" fillId="0" borderId="2" xfId="0" applyNumberFormat="1" applyFill="1" applyBorder="1"/>
    <xf numFmtId="0" fontId="3" fillId="0" borderId="2" xfId="1" applyFill="1" applyBorder="1"/>
    <xf numFmtId="49" fontId="0" fillId="0" borderId="2" xfId="0" applyNumberFormat="1" applyFill="1" applyBorder="1" applyAlignment="1">
      <alignment horizontal="right"/>
    </xf>
    <xf numFmtId="0" fontId="3" fillId="0" borderId="2" xfId="1" applyFill="1" applyBorder="1" applyAlignment="1" applyProtection="1">
      <alignment horizontal="right"/>
    </xf>
    <xf numFmtId="0" fontId="0" fillId="0" borderId="3" xfId="0" applyFill="1" applyBorder="1"/>
    <xf numFmtId="14" fontId="0" fillId="0" borderId="3" xfId="0" applyNumberFormat="1" applyFill="1" applyBorder="1"/>
    <xf numFmtId="0" fontId="3" fillId="0" borderId="3" xfId="1" applyFill="1" applyBorder="1"/>
    <xf numFmtId="49" fontId="0" fillId="0" borderId="3" xfId="0" applyNumberFormat="1" applyFill="1" applyBorder="1" applyAlignment="1">
      <alignment horizontal="right"/>
    </xf>
    <xf numFmtId="0" fontId="3" fillId="0" borderId="3" xfId="1" applyFill="1" applyBorder="1" applyAlignment="1" applyProtection="1">
      <alignment horizontal="right"/>
    </xf>
    <xf numFmtId="0" fontId="0" fillId="0" borderId="4" xfId="0" applyFill="1" applyBorder="1"/>
    <xf numFmtId="14" fontId="0" fillId="0" borderId="4" xfId="0" applyNumberFormat="1" applyFill="1" applyBorder="1"/>
    <xf numFmtId="0" fontId="3" fillId="0" borderId="4" xfId="1" applyFill="1" applyBorder="1"/>
    <xf numFmtId="49" fontId="0" fillId="0" borderId="4" xfId="0" applyNumberFormat="1" applyFill="1" applyBorder="1" applyAlignment="1">
      <alignment horizontal="right"/>
    </xf>
    <xf numFmtId="0" fontId="3" fillId="0" borderId="4" xfId="1" applyFill="1" applyBorder="1" applyAlignment="1" applyProtection="1">
      <alignment horizontal="right"/>
    </xf>
    <xf numFmtId="9" fontId="0" fillId="0" borderId="1" xfId="0" applyNumberFormat="1" applyFill="1" applyBorder="1" applyAlignment="1">
      <alignment horizontal="right"/>
    </xf>
    <xf numFmtId="9" fontId="0" fillId="0" borderId="4" xfId="0" applyNumberFormat="1" applyFill="1" applyBorder="1" applyAlignment="1">
      <alignment horizontal="right"/>
    </xf>
    <xf numFmtId="0" fontId="0" fillId="0" borderId="1" xfId="0" applyNumberFormat="1" applyFill="1" applyBorder="1" applyAlignment="1">
      <alignment horizontal="right"/>
    </xf>
    <xf numFmtId="0" fontId="6" fillId="0" borderId="1" xfId="0" applyFont="1" applyFill="1" applyBorder="1"/>
    <xf numFmtId="14" fontId="6" fillId="0" borderId="1" xfId="0" applyNumberFormat="1" applyFont="1" applyFill="1" applyBorder="1"/>
    <xf numFmtId="44" fontId="0" fillId="0" borderId="0" xfId="0" applyNumberFormat="1" applyFill="1" applyAlignment="1">
      <alignment horizontal="right"/>
    </xf>
    <xf numFmtId="164" fontId="0" fillId="0" borderId="0" xfId="0" applyNumberFormat="1" applyFill="1" applyBorder="1"/>
    <xf numFmtId="164" fontId="0" fillId="0" borderId="0" xfId="0" applyNumberFormat="1" applyAlignment="1">
      <alignment horizontal="right"/>
    </xf>
    <xf numFmtId="0" fontId="0" fillId="0" borderId="1" xfId="0" applyFill="1" applyBorder="1" applyAlignment="1">
      <alignment horizontal="left"/>
    </xf>
    <xf numFmtId="164" fontId="0" fillId="0" borderId="1" xfId="0" applyNumberFormat="1" applyFill="1" applyBorder="1"/>
    <xf numFmtId="164" fontId="6" fillId="0" borderId="1" xfId="0" applyNumberFormat="1" applyFont="1" applyFill="1" applyBorder="1"/>
    <xf numFmtId="164" fontId="0" fillId="0" borderId="2" xfId="0" applyNumberFormat="1" applyFill="1" applyBorder="1"/>
    <xf numFmtId="164" fontId="0" fillId="0" borderId="4" xfId="0" applyNumberFormat="1" applyFill="1" applyBorder="1"/>
    <xf numFmtId="164" fontId="0" fillId="0" borderId="3" xfId="0" applyNumberFormat="1" applyFill="1" applyBorder="1"/>
    <xf numFmtId="164" fontId="0" fillId="0" borderId="0" xfId="0" applyNumberFormat="1"/>
    <xf numFmtId="164" fontId="2" fillId="3" borderId="1" xfId="0" applyNumberFormat="1" applyFont="1" applyFill="1" applyBorder="1" applyAlignment="1">
      <alignment horizontal="center" wrapText="1"/>
    </xf>
    <xf numFmtId="164" fontId="0" fillId="0" borderId="1" xfId="4" applyNumberFormat="1" applyFont="1" applyFill="1" applyBorder="1"/>
    <xf numFmtId="164" fontId="0" fillId="0" borderId="2" xfId="4" applyNumberFormat="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Hipervínculo 2" xfId="3"/>
    <cellStyle name="Moneda" xfId="4" builtinId="4"/>
    <cellStyle name="Normal" xfId="0" builtinId="0"/>
    <cellStyle name="Normal 2" xfId="2"/>
  </cellStyles>
  <dxfs count="0"/>
  <tableStyles count="0" defaultTableStyle="TableStyleMedium2" defaultPivotStyle="PivotStyleLight16"/>
  <colors>
    <mruColors>
      <color rgb="FFBC9B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lYby612a2fxgRRpwug-o2SC-J_4?e=eRe7U4" TargetMode="External"/><Relationship Id="rId18" Type="http://schemas.openxmlformats.org/officeDocument/2006/relationships/hyperlink" Target="https://1drv.ms/b/s!AlYby612a2fxgRRpwug-o2SC-J_4?e=eRe7U4" TargetMode="External"/><Relationship Id="rId26" Type="http://schemas.openxmlformats.org/officeDocument/2006/relationships/hyperlink" Target="https://1drv.ms/b/s!AlYby612a2fxgnLhlQn1bZU9UO0B?e=4llzbp" TargetMode="External"/><Relationship Id="rId39" Type="http://schemas.openxmlformats.org/officeDocument/2006/relationships/hyperlink" Target="https://1drv.ms/b/s!AlYby612a2fxgn81vaR9nUQXx1X9?e=2kdZAd" TargetMode="External"/><Relationship Id="rId21" Type="http://schemas.openxmlformats.org/officeDocument/2006/relationships/hyperlink" Target="https://1drv.ms/b/s!AlYby612a2fxgRRpwug-o2SC-J_4?e=eRe7U4" TargetMode="External"/><Relationship Id="rId34" Type="http://schemas.openxmlformats.org/officeDocument/2006/relationships/hyperlink" Target="https://1drv.ms/b/s!AlYby612a2fxgnoGx2pJDOoUHySw?e=qXj3Kr" TargetMode="External"/><Relationship Id="rId42" Type="http://schemas.openxmlformats.org/officeDocument/2006/relationships/hyperlink" Target="https://1drv.ms/b/s!AlYby612a2fxgwLQ-b06TMRo9Rrz?e=GX7McD" TargetMode="External"/><Relationship Id="rId47" Type="http://schemas.openxmlformats.org/officeDocument/2006/relationships/hyperlink" Target="https://1drv.ms/b/s!AlYby612a2fxgn19SKYCIDVN3tKR?e=ThIcAQ" TargetMode="External"/><Relationship Id="rId50" Type="http://schemas.openxmlformats.org/officeDocument/2006/relationships/hyperlink" Target="https://1drv.ms/b/s!AlYby612a2fxgw8d6RwxYi4kjePw?e=pKJHXK" TargetMode="External"/><Relationship Id="rId55" Type="http://schemas.openxmlformats.org/officeDocument/2006/relationships/hyperlink" Target="https://1drv.ms/b/s!AlYby612a2fxgRRpwug-o2SC-J_4?e=eRe7U4" TargetMode="External"/><Relationship Id="rId7" Type="http://schemas.openxmlformats.org/officeDocument/2006/relationships/hyperlink" Target="https://1drv.ms/b/s!AlYby612a2fxgnAV2pq_MhRT8GHg?e=fRmp7R" TargetMode="External"/><Relationship Id="rId2" Type="http://schemas.openxmlformats.org/officeDocument/2006/relationships/hyperlink" Target="https://1drv.ms/b/s!AlYby612a2fxgRRpwug-o2SC-J_4?e=eRe7U4" TargetMode="External"/><Relationship Id="rId16" Type="http://schemas.openxmlformats.org/officeDocument/2006/relationships/hyperlink" Target="https://1drv.ms/b/s!AlYby612a2fxgRRpwug-o2SC-J_4?e=eRe7U4" TargetMode="External"/><Relationship Id="rId29" Type="http://schemas.openxmlformats.org/officeDocument/2006/relationships/hyperlink" Target="https://1drv.ms/b/s!AlYby612a2fxgnVLZ6DLcLqhJQgb?e=L3jjAZ" TargetMode="External"/><Relationship Id="rId11" Type="http://schemas.openxmlformats.org/officeDocument/2006/relationships/hyperlink" Target="https://1drv.ms/b/s!AlYby612a2fxgRRpwug-o2SC-J_4?e=eRe7U4" TargetMode="External"/><Relationship Id="rId24" Type="http://schemas.openxmlformats.org/officeDocument/2006/relationships/hyperlink" Target="https://1drv.ms/b/s!AlYby612a2fxgm8koXgAriMD3KBK?e=e6aYdT" TargetMode="External"/><Relationship Id="rId32" Type="http://schemas.openxmlformats.org/officeDocument/2006/relationships/hyperlink" Target="https://1drv.ms/b/s!AlYby612a2fxgnhn_kxnh0KzfpZB?e=mqSwco" TargetMode="External"/><Relationship Id="rId37" Type="http://schemas.openxmlformats.org/officeDocument/2006/relationships/hyperlink" Target="https://1drv.ms/b/s!AlYby612a2fxgn19SKYCIDVN3tKR?e=TKgGE4" TargetMode="External"/><Relationship Id="rId40" Type="http://schemas.openxmlformats.org/officeDocument/2006/relationships/hyperlink" Target="https://1drv.ms/b/s!AlYby612a2fxgwB-pg2Q6qW0ucvc?e=wR3eSy" TargetMode="External"/><Relationship Id="rId45" Type="http://schemas.openxmlformats.org/officeDocument/2006/relationships/hyperlink" Target="https://1drv.ms/b/s!AlYby612a2fxgwXGUJletiJ_7RHg?e=5wMiZl" TargetMode="External"/><Relationship Id="rId53" Type="http://schemas.openxmlformats.org/officeDocument/2006/relationships/hyperlink" Target="https://1drv.ms/b/s!AlYby612a2fxgRRpwug-o2SC-J_4?e=eRe7U4" TargetMode="External"/><Relationship Id="rId5" Type="http://schemas.openxmlformats.org/officeDocument/2006/relationships/hyperlink" Target="https://1drv.ms/b/s!AlYby612a2fxgRRpwug-o2SC-J_4?e=eRe7U4" TargetMode="External"/><Relationship Id="rId10" Type="http://schemas.openxmlformats.org/officeDocument/2006/relationships/hyperlink" Target="https://1drv.ms/b/s!AlYby612a2fxgRRpwug-o2SC-J_4?e=eRe7U4" TargetMode="External"/><Relationship Id="rId19" Type="http://schemas.openxmlformats.org/officeDocument/2006/relationships/hyperlink" Target="https://1drv.ms/b/s!AlYby612a2fxglGrIwxZNcrLg02g?e=2AzvH7" TargetMode="External"/><Relationship Id="rId31" Type="http://schemas.openxmlformats.org/officeDocument/2006/relationships/hyperlink" Target="https://1drv.ms/b/s!AlYby612a2fxgndl0vuc2cBILSwd?e=SpjZ9K" TargetMode="External"/><Relationship Id="rId44" Type="http://schemas.openxmlformats.org/officeDocument/2006/relationships/hyperlink" Target="https://1drv.ms/b/s!AlYby612a2fxgwTjlFR1sOGbw26x?e=udhdKS" TargetMode="External"/><Relationship Id="rId52" Type="http://schemas.openxmlformats.org/officeDocument/2006/relationships/hyperlink" Target="https://1drv.ms/b/s!AlYby612a2fxgRRpwug-o2SC-J_4?e=eRe7U4" TargetMode="External"/><Relationship Id="rId4" Type="http://schemas.openxmlformats.org/officeDocument/2006/relationships/hyperlink" Target="https://1drv.ms/b/s!AlYby612a2fxgRRpwug-o2SC-J_4?e=eRe7U4" TargetMode="External"/><Relationship Id="rId9" Type="http://schemas.openxmlformats.org/officeDocument/2006/relationships/hyperlink" Target="https://1drv.ms/b/s!AlYby612a2fxgRRpwug-o2SC-J_4?e=eRe7U4" TargetMode="External"/><Relationship Id="rId14" Type="http://schemas.openxmlformats.org/officeDocument/2006/relationships/hyperlink" Target="https://1drv.ms/b/s!AlYby612a2fxgRRpwug-o2SC-J_4?e=eRe7U4" TargetMode="External"/><Relationship Id="rId22" Type="http://schemas.openxmlformats.org/officeDocument/2006/relationships/hyperlink" Target="https://1drv.ms/b/s!AlYby612a2fxgRRpwug-o2SC-J_4?e=eRe7U4" TargetMode="External"/><Relationship Id="rId27" Type="http://schemas.openxmlformats.org/officeDocument/2006/relationships/hyperlink" Target="https://1drv.ms/b/s!AlYby612a2fxgnPyaphMweytL6fb?e=ClNTHH" TargetMode="External"/><Relationship Id="rId30" Type="http://schemas.openxmlformats.org/officeDocument/2006/relationships/hyperlink" Target="https://1drv.ms/b/s!AlYby612a2fxgnaAdFQBcCPSovfv?e=26naSq" TargetMode="External"/><Relationship Id="rId35" Type="http://schemas.openxmlformats.org/officeDocument/2006/relationships/hyperlink" Target="https://1drv.ms/b/s!AlYby612a2fxgntL8rXgkmVDFBWy?e=t82qZK" TargetMode="External"/><Relationship Id="rId43" Type="http://schemas.openxmlformats.org/officeDocument/2006/relationships/hyperlink" Target="https://1drv.ms/b/s!AlYby612a2fxgwOy6OWX6U09iWLm?e=pVRqCL" TargetMode="External"/><Relationship Id="rId48" Type="http://schemas.openxmlformats.org/officeDocument/2006/relationships/hyperlink" Target="https://1drv.ms/u/s!AlYby612a2fxgwuBW0-MxFyrvST6?e=MclmMo" TargetMode="External"/><Relationship Id="rId56" Type="http://schemas.openxmlformats.org/officeDocument/2006/relationships/hyperlink" Target="https://1drv.ms/b/s!AlYby612a2fxgW9C-6L7HfecNIh6?e=OziS4T" TargetMode="External"/><Relationship Id="rId8" Type="http://schemas.openxmlformats.org/officeDocument/2006/relationships/hyperlink" Target="https://1drv.ms/b/s!AlYby612a2fxgRRpwug-o2SC-J_4?e=eRe7U4" TargetMode="External"/><Relationship Id="rId51" Type="http://schemas.openxmlformats.org/officeDocument/2006/relationships/hyperlink" Target="https://1drv.ms/b/s!AlYby612a2fxgROYwAM61z8ZAlBi?e=6KmMC2" TargetMode="External"/><Relationship Id="rId3" Type="http://schemas.openxmlformats.org/officeDocument/2006/relationships/hyperlink" Target="https://1drv.ms/b/s!AlYby612a2fxgRRpwug-o2SC-J_4?e=eRe7U4" TargetMode="External"/><Relationship Id="rId12" Type="http://schemas.openxmlformats.org/officeDocument/2006/relationships/hyperlink" Target="https://1drv.ms/b/s!AlYby612a2fxgRRpwug-o2SC-J_4?e=eRe7U4" TargetMode="External"/><Relationship Id="rId17" Type="http://schemas.openxmlformats.org/officeDocument/2006/relationships/hyperlink" Target="https://1drv.ms/b/s!AlYby612a2fxgRRpwug-o2SC-J_4?e=eRe7U4" TargetMode="External"/><Relationship Id="rId25" Type="http://schemas.openxmlformats.org/officeDocument/2006/relationships/hyperlink" Target="https://1drv.ms/b/s!AlYby612a2fxgnF6xSB3m9lKQsh3?e=x9cF0f" TargetMode="External"/><Relationship Id="rId33" Type="http://schemas.openxmlformats.org/officeDocument/2006/relationships/hyperlink" Target="https://1drv.ms/b/s!AlYby612a2fxgnlpnVhb43j8XnAC?e=Ve1Gzw" TargetMode="External"/><Relationship Id="rId38" Type="http://schemas.openxmlformats.org/officeDocument/2006/relationships/hyperlink" Target="https://1drv.ms/b/s!AlYby612a2fxgn5Xw1HNrUkGNMga?e=EZAo1T" TargetMode="External"/><Relationship Id="rId46" Type="http://schemas.openxmlformats.org/officeDocument/2006/relationships/hyperlink" Target="https://1drv.ms/u/s!AlYby612a2fxgweZrqj6vq3WaWmN?e=VNr5oq" TargetMode="External"/><Relationship Id="rId20" Type="http://schemas.openxmlformats.org/officeDocument/2006/relationships/hyperlink" Target="https://1drv.ms/b/s!AlYby612a2fxgROYwAM61z8ZAlBi?e=6KmMC2" TargetMode="External"/><Relationship Id="rId41" Type="http://schemas.openxmlformats.org/officeDocument/2006/relationships/hyperlink" Target="https://1drv.ms/b/s!AlYby612a2fxgwErMB0z-PE_JBFs?e=JH1fTF" TargetMode="External"/><Relationship Id="rId54" Type="http://schemas.openxmlformats.org/officeDocument/2006/relationships/hyperlink" Target="https://1drv.ms/b/s!AlYby612a2fxgRRpwug-o2SC-J_4?e=eRe7U4" TargetMode="External"/><Relationship Id="rId1" Type="http://schemas.openxmlformats.org/officeDocument/2006/relationships/hyperlink" Target="https://1drv.ms/b/s!AlYby612a2fxgROYwAM61z8ZAlBi?e=6KmMC2" TargetMode="External"/><Relationship Id="rId6" Type="http://schemas.openxmlformats.org/officeDocument/2006/relationships/hyperlink" Target="https://1drv.ms/b/s!AlYby612a2fxgRRpwug-o2SC-J_4?e=eRe7U4" TargetMode="External"/><Relationship Id="rId15" Type="http://schemas.openxmlformats.org/officeDocument/2006/relationships/hyperlink" Target="https://1drv.ms/b/s!AlYby612a2fxgRRpwug-o2SC-J_4?e=eRe7U4" TargetMode="External"/><Relationship Id="rId23" Type="http://schemas.openxmlformats.org/officeDocument/2006/relationships/hyperlink" Target="https://1drv.ms/b/s!AlYby612a2fxgRRpwug-o2SC-J_4?e=eRe7U4" TargetMode="External"/><Relationship Id="rId28" Type="http://schemas.openxmlformats.org/officeDocument/2006/relationships/hyperlink" Target="https://1drv.ms/b/s!AlYby612a2fxgnS-eJfhQt24A1qT?e=nghPM7" TargetMode="External"/><Relationship Id="rId36" Type="http://schemas.openxmlformats.org/officeDocument/2006/relationships/hyperlink" Target="https://1drv.ms/b/s!AlYby612a2fxgny5dux2Gv7FRgqy?e=Ijmqv0" TargetMode="External"/><Relationship Id="rId49" Type="http://schemas.openxmlformats.org/officeDocument/2006/relationships/hyperlink" Target="https://1drv.ms/b/s!AlYby612a2fxgw5QJjWFI44FinHP?e=lXtVM8"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1drv.ms/b/s!AlYby612a2fxgRVLKt3WSeHc5Eht?e=7Upl3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1drv.ms/b/s!AlYby612a2fxgRbHjcFEb3_WsV95?e=QAsPR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7"/>
  <sheetViews>
    <sheetView topLeftCell="A7" zoomScale="70" zoomScaleNormal="70" workbookViewId="0">
      <pane ySplit="1" topLeftCell="A8" activePane="bottomLeft" state="frozen"/>
      <selection activeCell="AZ7" sqref="AZ7"/>
      <selection pane="bottomLeft" activeCell="AC22" sqref="AC22"/>
    </sheetView>
  </sheetViews>
  <sheetFormatPr baseColWidth="10" defaultColWidth="9.140625" defaultRowHeight="15" x14ac:dyDescent="0.25"/>
  <cols>
    <col min="1" max="1" width="8" bestFit="1" customWidth="1"/>
    <col min="2" max="2" width="18" customWidth="1"/>
    <col min="3" max="3" width="15.7109375" customWidth="1"/>
    <col min="4" max="4" width="23.28515625" customWidth="1"/>
    <col min="5" max="5" width="16.28515625" bestFit="1" customWidth="1"/>
    <col min="6" max="6" width="32.85546875" bestFit="1" customWidth="1"/>
    <col min="7" max="7" width="18.140625"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style="47" bestFit="1" customWidth="1"/>
    <col min="43" max="43" width="23.28515625" style="47"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38.5703125"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51" t="s">
        <v>1</v>
      </c>
      <c r="B2" s="52"/>
      <c r="C2" s="52"/>
      <c r="D2" s="51" t="s">
        <v>2</v>
      </c>
      <c r="E2" s="52"/>
      <c r="F2" s="52"/>
      <c r="G2" s="51" t="s">
        <v>3</v>
      </c>
      <c r="H2" s="52"/>
      <c r="I2" s="52"/>
    </row>
    <row r="3" spans="1:66" x14ac:dyDescent="0.25">
      <c r="A3" s="53" t="s">
        <v>4</v>
      </c>
      <c r="B3" s="52"/>
      <c r="C3" s="52"/>
      <c r="D3" s="53" t="s">
        <v>5</v>
      </c>
      <c r="E3" s="52"/>
      <c r="F3" s="52"/>
      <c r="G3" s="53" t="s">
        <v>6</v>
      </c>
      <c r="H3" s="52"/>
      <c r="I3" s="5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s="47" t="s">
        <v>13</v>
      </c>
      <c r="AQ4" s="47"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s="47" t="s">
        <v>57</v>
      </c>
      <c r="AQ5" s="47"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1" t="s">
        <v>82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48" t="s">
        <v>124</v>
      </c>
      <c r="AQ7" s="48"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9" customFormat="1" x14ac:dyDescent="0.25">
      <c r="A8" s="10">
        <v>2022</v>
      </c>
      <c r="B8" s="11">
        <v>44562</v>
      </c>
      <c r="C8" s="11">
        <v>44651</v>
      </c>
      <c r="D8" s="10" t="s">
        <v>149</v>
      </c>
      <c r="E8" s="10" t="s">
        <v>153</v>
      </c>
      <c r="F8" s="10" t="s">
        <v>156</v>
      </c>
      <c r="G8" s="10" t="s">
        <v>305</v>
      </c>
      <c r="H8" s="10" t="s">
        <v>425</v>
      </c>
      <c r="I8" s="12" t="s">
        <v>426</v>
      </c>
      <c r="J8" s="10" t="s">
        <v>427</v>
      </c>
      <c r="K8" s="10">
        <v>1</v>
      </c>
      <c r="L8" s="10" t="s">
        <v>430</v>
      </c>
      <c r="M8" s="10" t="s">
        <v>428</v>
      </c>
      <c r="N8" s="10" t="s">
        <v>429</v>
      </c>
      <c r="O8" s="10" t="s">
        <v>290</v>
      </c>
      <c r="P8" s="10" t="s">
        <v>306</v>
      </c>
      <c r="Q8" s="10" t="s">
        <v>164</v>
      </c>
      <c r="R8" s="10" t="s">
        <v>431</v>
      </c>
      <c r="S8" s="10">
        <v>517</v>
      </c>
      <c r="T8" s="41" t="s">
        <v>307</v>
      </c>
      <c r="U8" s="10" t="s">
        <v>189</v>
      </c>
      <c r="V8" s="10" t="s">
        <v>316</v>
      </c>
      <c r="W8" s="10">
        <v>1</v>
      </c>
      <c r="X8" s="10" t="s">
        <v>244</v>
      </c>
      <c r="Y8" s="10">
        <v>1</v>
      </c>
      <c r="Z8" s="10" t="s">
        <v>244</v>
      </c>
      <c r="AA8" s="10">
        <v>1</v>
      </c>
      <c r="AB8" s="10" t="s">
        <v>244</v>
      </c>
      <c r="AC8" s="17">
        <v>20266</v>
      </c>
      <c r="AD8" s="10" t="s">
        <v>291</v>
      </c>
      <c r="AE8" s="10" t="s">
        <v>291</v>
      </c>
      <c r="AF8" s="10" t="s">
        <v>291</v>
      </c>
      <c r="AG8" s="10" t="s">
        <v>291</v>
      </c>
      <c r="AH8" s="10" t="s">
        <v>432</v>
      </c>
      <c r="AI8" s="10" t="s">
        <v>432</v>
      </c>
      <c r="AJ8" s="10" t="s">
        <v>529</v>
      </c>
      <c r="AK8" s="11">
        <v>44566</v>
      </c>
      <c r="AL8" s="11">
        <v>44566</v>
      </c>
      <c r="AM8" s="11">
        <v>44926</v>
      </c>
      <c r="AN8" s="42">
        <v>3388197.6</v>
      </c>
      <c r="AO8" s="42">
        <v>3930309.216</v>
      </c>
      <c r="AP8" s="42" t="s">
        <v>288</v>
      </c>
      <c r="AQ8" s="42" t="s">
        <v>288</v>
      </c>
      <c r="AR8" s="10" t="s">
        <v>156</v>
      </c>
      <c r="AS8" s="10">
        <v>1</v>
      </c>
      <c r="AT8" s="10" t="s">
        <v>505</v>
      </c>
      <c r="AU8" s="10" t="s">
        <v>427</v>
      </c>
      <c r="AV8" s="35" t="s">
        <v>523</v>
      </c>
      <c r="AW8" s="11">
        <v>44580</v>
      </c>
      <c r="AX8" s="11">
        <v>44581</v>
      </c>
      <c r="AY8" s="12" t="s">
        <v>530</v>
      </c>
      <c r="AZ8" s="13" t="s">
        <v>433</v>
      </c>
      <c r="BA8" s="10" t="s">
        <v>289</v>
      </c>
      <c r="BB8" s="10" t="s">
        <v>289</v>
      </c>
      <c r="BC8" s="10">
        <v>1</v>
      </c>
      <c r="BD8" s="10" t="s">
        <v>255</v>
      </c>
      <c r="BE8" s="10">
        <v>1</v>
      </c>
      <c r="BF8" s="10" t="s">
        <v>292</v>
      </c>
      <c r="BG8" s="12" t="s">
        <v>295</v>
      </c>
      <c r="BH8" s="12" t="s">
        <v>295</v>
      </c>
      <c r="BI8" s="12" t="s">
        <v>295</v>
      </c>
      <c r="BJ8" s="12" t="s">
        <v>295</v>
      </c>
      <c r="BK8" s="10" t="s">
        <v>296</v>
      </c>
      <c r="BL8" s="11">
        <v>44658</v>
      </c>
      <c r="BM8" s="11">
        <v>44658</v>
      </c>
      <c r="BN8" s="10" t="s">
        <v>424</v>
      </c>
    </row>
    <row r="9" spans="1:66" s="9" customFormat="1" x14ac:dyDescent="0.25">
      <c r="A9" s="10">
        <v>2022</v>
      </c>
      <c r="B9" s="11">
        <v>44562</v>
      </c>
      <c r="C9" s="11">
        <v>44651</v>
      </c>
      <c r="D9" s="10" t="s">
        <v>149</v>
      </c>
      <c r="E9" s="10" t="s">
        <v>152</v>
      </c>
      <c r="F9" s="10" t="s">
        <v>156</v>
      </c>
      <c r="G9" s="10" t="s">
        <v>309</v>
      </c>
      <c r="H9" s="10" t="s">
        <v>310</v>
      </c>
      <c r="I9" s="12" t="s">
        <v>521</v>
      </c>
      <c r="J9" s="10" t="s">
        <v>460</v>
      </c>
      <c r="K9" s="10">
        <v>2</v>
      </c>
      <c r="L9" s="10" t="s">
        <v>297</v>
      </c>
      <c r="M9" s="10" t="s">
        <v>297</v>
      </c>
      <c r="N9" s="10" t="s">
        <v>297</v>
      </c>
      <c r="O9" s="10" t="s">
        <v>312</v>
      </c>
      <c r="P9" s="10" t="s">
        <v>311</v>
      </c>
      <c r="Q9" s="10" t="s">
        <v>164</v>
      </c>
      <c r="R9" s="10" t="s">
        <v>313</v>
      </c>
      <c r="S9" s="10">
        <v>112</v>
      </c>
      <c r="T9" s="10" t="s">
        <v>298</v>
      </c>
      <c r="U9" s="10" t="s">
        <v>189</v>
      </c>
      <c r="V9" s="10" t="s">
        <v>308</v>
      </c>
      <c r="W9" s="10">
        <v>1</v>
      </c>
      <c r="X9" s="10" t="s">
        <v>244</v>
      </c>
      <c r="Y9" s="10">
        <v>1</v>
      </c>
      <c r="Z9" s="10" t="s">
        <v>244</v>
      </c>
      <c r="AA9" s="10">
        <v>1</v>
      </c>
      <c r="AB9" s="10" t="s">
        <v>244</v>
      </c>
      <c r="AC9" s="17">
        <v>20000</v>
      </c>
      <c r="AD9" s="10" t="s">
        <v>291</v>
      </c>
      <c r="AE9" s="10" t="s">
        <v>291</v>
      </c>
      <c r="AF9" s="10" t="s">
        <v>291</v>
      </c>
      <c r="AG9" s="10" t="s">
        <v>291</v>
      </c>
      <c r="AH9" s="10" t="s">
        <v>314</v>
      </c>
      <c r="AI9" s="10" t="s">
        <v>314</v>
      </c>
      <c r="AJ9" s="10" t="s">
        <v>315</v>
      </c>
      <c r="AK9" s="11">
        <v>44575</v>
      </c>
      <c r="AL9" s="11">
        <v>44575</v>
      </c>
      <c r="AM9" s="11">
        <v>44926</v>
      </c>
      <c r="AN9" s="42" t="s">
        <v>324</v>
      </c>
      <c r="AO9" s="42" t="s">
        <v>324</v>
      </c>
      <c r="AP9" s="42" t="s">
        <v>288</v>
      </c>
      <c r="AQ9" s="42" t="s">
        <v>288</v>
      </c>
      <c r="AR9" s="10" t="s">
        <v>156</v>
      </c>
      <c r="AS9" s="10">
        <v>1</v>
      </c>
      <c r="AT9" s="10" t="s">
        <v>522</v>
      </c>
      <c r="AU9" s="10" t="s">
        <v>300</v>
      </c>
      <c r="AV9" s="35" t="s">
        <v>523</v>
      </c>
      <c r="AW9" s="11">
        <v>44575</v>
      </c>
      <c r="AX9" s="11">
        <v>44926</v>
      </c>
      <c r="AY9" s="12" t="s">
        <v>524</v>
      </c>
      <c r="AZ9" s="13" t="s">
        <v>434</v>
      </c>
      <c r="BA9" s="10" t="s">
        <v>289</v>
      </c>
      <c r="BB9" s="10" t="s">
        <v>289</v>
      </c>
      <c r="BC9" s="10">
        <v>1</v>
      </c>
      <c r="BD9" s="10" t="s">
        <v>255</v>
      </c>
      <c r="BE9" s="10">
        <v>1</v>
      </c>
      <c r="BF9" s="10" t="s">
        <v>292</v>
      </c>
      <c r="BG9" s="12" t="s">
        <v>447</v>
      </c>
      <c r="BH9" s="12" t="s">
        <v>447</v>
      </c>
      <c r="BI9" s="12" t="s">
        <v>447</v>
      </c>
      <c r="BJ9" s="12" t="s">
        <v>295</v>
      </c>
      <c r="BK9" s="10" t="s">
        <v>296</v>
      </c>
      <c r="BL9" s="11">
        <v>44658</v>
      </c>
      <c r="BM9" s="11">
        <v>44658</v>
      </c>
      <c r="BN9" s="10" t="s">
        <v>424</v>
      </c>
    </row>
    <row r="10" spans="1:66" s="9" customFormat="1" x14ac:dyDescent="0.25">
      <c r="A10" s="10">
        <v>2022</v>
      </c>
      <c r="B10" s="11">
        <v>44562</v>
      </c>
      <c r="C10" s="11">
        <v>44651</v>
      </c>
      <c r="D10" s="10" t="s">
        <v>149</v>
      </c>
      <c r="E10" s="10" t="s">
        <v>155</v>
      </c>
      <c r="F10" s="10" t="s">
        <v>156</v>
      </c>
      <c r="G10" s="14" t="s">
        <v>317</v>
      </c>
      <c r="H10" s="10" t="s">
        <v>318</v>
      </c>
      <c r="I10" s="12" t="s">
        <v>461</v>
      </c>
      <c r="J10" s="10" t="s">
        <v>468</v>
      </c>
      <c r="K10" s="10">
        <v>3</v>
      </c>
      <c r="L10" s="10" t="s">
        <v>297</v>
      </c>
      <c r="M10" s="10" t="s">
        <v>297</v>
      </c>
      <c r="N10" s="10" t="s">
        <v>297</v>
      </c>
      <c r="O10" s="10" t="s">
        <v>301</v>
      </c>
      <c r="P10" s="10" t="s">
        <v>302</v>
      </c>
      <c r="Q10" s="10" t="s">
        <v>172</v>
      </c>
      <c r="R10" s="10" t="s">
        <v>184</v>
      </c>
      <c r="S10" s="10">
        <v>2703</v>
      </c>
      <c r="T10" s="10" t="s">
        <v>298</v>
      </c>
      <c r="U10" s="10" t="s">
        <v>189</v>
      </c>
      <c r="V10" s="10" t="s">
        <v>303</v>
      </c>
      <c r="W10" s="10">
        <v>2</v>
      </c>
      <c r="X10" s="10" t="s">
        <v>304</v>
      </c>
      <c r="Y10" s="10">
        <v>2</v>
      </c>
      <c r="Z10" s="10" t="s">
        <v>304</v>
      </c>
      <c r="AA10" s="10">
        <v>2</v>
      </c>
      <c r="AB10" s="10" t="s">
        <v>226</v>
      </c>
      <c r="AC10" s="17">
        <v>37680</v>
      </c>
      <c r="AD10" s="10" t="s">
        <v>291</v>
      </c>
      <c r="AE10" s="10" t="s">
        <v>291</v>
      </c>
      <c r="AF10" s="10" t="s">
        <v>291</v>
      </c>
      <c r="AG10" s="10" t="s">
        <v>291</v>
      </c>
      <c r="AH10" s="10" t="s">
        <v>299</v>
      </c>
      <c r="AI10" s="10" t="s">
        <v>299</v>
      </c>
      <c r="AJ10" s="10" t="s">
        <v>325</v>
      </c>
      <c r="AK10" s="11">
        <v>44575</v>
      </c>
      <c r="AL10" s="11">
        <v>44575</v>
      </c>
      <c r="AM10" s="11">
        <v>44926</v>
      </c>
      <c r="AN10" s="42">
        <v>12420000</v>
      </c>
      <c r="AO10" s="42">
        <v>14407200</v>
      </c>
      <c r="AP10" s="42" t="s">
        <v>288</v>
      </c>
      <c r="AQ10" s="42" t="s">
        <v>288</v>
      </c>
      <c r="AR10" s="10" t="s">
        <v>156</v>
      </c>
      <c r="AS10" s="10">
        <v>1</v>
      </c>
      <c r="AT10" s="10" t="s">
        <v>463</v>
      </c>
      <c r="AU10" s="10" t="s">
        <v>468</v>
      </c>
      <c r="AV10" s="42">
        <v>1440720</v>
      </c>
      <c r="AW10" s="11">
        <v>44575</v>
      </c>
      <c r="AX10" s="11">
        <v>44926</v>
      </c>
      <c r="AY10" s="12" t="s">
        <v>464</v>
      </c>
      <c r="AZ10" s="13" t="s">
        <v>435</v>
      </c>
      <c r="BA10" s="10" t="s">
        <v>289</v>
      </c>
      <c r="BB10" s="10" t="s">
        <v>289</v>
      </c>
      <c r="BC10" s="10">
        <v>1</v>
      </c>
      <c r="BD10" s="10" t="s">
        <v>255</v>
      </c>
      <c r="BE10" s="10">
        <v>1</v>
      </c>
      <c r="BF10" s="10" t="s">
        <v>292</v>
      </c>
      <c r="BG10" s="12" t="s">
        <v>448</v>
      </c>
      <c r="BH10" s="12" t="s">
        <v>448</v>
      </c>
      <c r="BI10" s="12" t="s">
        <v>448</v>
      </c>
      <c r="BJ10" s="12" t="s">
        <v>295</v>
      </c>
      <c r="BK10" s="10" t="s">
        <v>296</v>
      </c>
      <c r="BL10" s="11">
        <v>44658</v>
      </c>
      <c r="BM10" s="11">
        <v>44658</v>
      </c>
      <c r="BN10" s="10" t="s">
        <v>424</v>
      </c>
    </row>
    <row r="11" spans="1:66" s="9" customFormat="1" x14ac:dyDescent="0.25">
      <c r="A11" s="10">
        <v>2022</v>
      </c>
      <c r="B11" s="11">
        <v>44562</v>
      </c>
      <c r="C11" s="11">
        <v>44651</v>
      </c>
      <c r="D11" s="10" t="s">
        <v>149</v>
      </c>
      <c r="E11" s="10" t="s">
        <v>154</v>
      </c>
      <c r="F11" s="10" t="s">
        <v>156</v>
      </c>
      <c r="G11" s="14" t="s">
        <v>326</v>
      </c>
      <c r="H11" s="10" t="s">
        <v>327</v>
      </c>
      <c r="I11" s="12" t="s">
        <v>520</v>
      </c>
      <c r="J11" s="10" t="s">
        <v>469</v>
      </c>
      <c r="K11" s="10">
        <v>4</v>
      </c>
      <c r="L11" s="10" t="s">
        <v>297</v>
      </c>
      <c r="M11" s="10" t="s">
        <v>297</v>
      </c>
      <c r="N11" s="10" t="s">
        <v>297</v>
      </c>
      <c r="O11" s="10" t="s">
        <v>328</v>
      </c>
      <c r="P11" s="10" t="s">
        <v>331</v>
      </c>
      <c r="Q11" s="10" t="s">
        <v>183</v>
      </c>
      <c r="R11" s="10" t="s">
        <v>332</v>
      </c>
      <c r="S11" s="10">
        <v>120</v>
      </c>
      <c r="T11" s="10" t="s">
        <v>333</v>
      </c>
      <c r="U11" s="10" t="s">
        <v>189</v>
      </c>
      <c r="V11" s="10" t="s">
        <v>334</v>
      </c>
      <c r="W11" s="10">
        <v>3</v>
      </c>
      <c r="X11" s="10" t="s">
        <v>335</v>
      </c>
      <c r="Y11" s="10">
        <v>3</v>
      </c>
      <c r="Z11" s="10" t="s">
        <v>335</v>
      </c>
      <c r="AA11" s="10">
        <v>3</v>
      </c>
      <c r="AB11" s="10" t="s">
        <v>252</v>
      </c>
      <c r="AC11" s="17">
        <v>11000</v>
      </c>
      <c r="AD11" s="10" t="s">
        <v>291</v>
      </c>
      <c r="AE11" s="10" t="s">
        <v>291</v>
      </c>
      <c r="AF11" s="10" t="s">
        <v>291</v>
      </c>
      <c r="AG11" s="10" t="s">
        <v>291</v>
      </c>
      <c r="AH11" s="10" t="s">
        <v>336</v>
      </c>
      <c r="AI11" s="10" t="s">
        <v>336</v>
      </c>
      <c r="AJ11" s="36" t="s">
        <v>535</v>
      </c>
      <c r="AK11" s="37">
        <v>44586</v>
      </c>
      <c r="AL11" s="37">
        <v>44586</v>
      </c>
      <c r="AM11" s="37">
        <v>44926</v>
      </c>
      <c r="AN11" s="43">
        <v>12517241</v>
      </c>
      <c r="AO11" s="42">
        <v>14519999.560000001</v>
      </c>
      <c r="AP11" s="42" t="s">
        <v>288</v>
      </c>
      <c r="AQ11" s="42" t="s">
        <v>288</v>
      </c>
      <c r="AR11" s="10" t="s">
        <v>156</v>
      </c>
      <c r="AS11" s="10">
        <v>1</v>
      </c>
      <c r="AT11" s="10" t="s">
        <v>495</v>
      </c>
      <c r="AU11" s="10" t="s">
        <v>469</v>
      </c>
      <c r="AV11" s="33">
        <v>0.1</v>
      </c>
      <c r="AW11" s="11">
        <f>AX11-335</f>
        <v>44591</v>
      </c>
      <c r="AX11" s="11">
        <v>44926</v>
      </c>
      <c r="AY11" s="12" t="s">
        <v>534</v>
      </c>
      <c r="AZ11" s="13" t="s">
        <v>436</v>
      </c>
      <c r="BA11" s="10" t="s">
        <v>470</v>
      </c>
      <c r="BB11" s="10" t="s">
        <v>470</v>
      </c>
      <c r="BC11" s="10">
        <v>1</v>
      </c>
      <c r="BD11" s="10" t="s">
        <v>255</v>
      </c>
      <c r="BE11" s="10">
        <v>1</v>
      </c>
      <c r="BF11" s="10" t="s">
        <v>292</v>
      </c>
      <c r="BG11" s="12" t="s">
        <v>449</v>
      </c>
      <c r="BH11" s="12" t="s">
        <v>449</v>
      </c>
      <c r="BI11" s="12" t="s">
        <v>449</v>
      </c>
      <c r="BJ11" s="12" t="s">
        <v>295</v>
      </c>
      <c r="BK11" s="10" t="s">
        <v>296</v>
      </c>
      <c r="BL11" s="11">
        <v>44658</v>
      </c>
      <c r="BM11" s="11">
        <v>44658</v>
      </c>
      <c r="BN11" s="10" t="s">
        <v>424</v>
      </c>
    </row>
    <row r="12" spans="1:66" s="9" customFormat="1" x14ac:dyDescent="0.25">
      <c r="A12" s="10">
        <v>2022</v>
      </c>
      <c r="B12" s="11">
        <v>44562</v>
      </c>
      <c r="C12" s="11">
        <v>44651</v>
      </c>
      <c r="D12" s="10" t="s">
        <v>149</v>
      </c>
      <c r="E12" s="10" t="s">
        <v>153</v>
      </c>
      <c r="F12" s="10" t="s">
        <v>156</v>
      </c>
      <c r="G12" s="14">
        <v>44589</v>
      </c>
      <c r="H12" s="10" t="s">
        <v>337</v>
      </c>
      <c r="I12" s="12" t="s">
        <v>476</v>
      </c>
      <c r="J12" s="10" t="s">
        <v>471</v>
      </c>
      <c r="K12" s="10">
        <v>5</v>
      </c>
      <c r="L12" s="10" t="s">
        <v>297</v>
      </c>
      <c r="M12" s="10" t="s">
        <v>297</v>
      </c>
      <c r="N12" s="10" t="s">
        <v>297</v>
      </c>
      <c r="O12" s="10" t="s">
        <v>301</v>
      </c>
      <c r="P12" s="10" t="s">
        <v>302</v>
      </c>
      <c r="Q12" s="10" t="s">
        <v>172</v>
      </c>
      <c r="R12" s="10" t="s">
        <v>184</v>
      </c>
      <c r="S12" s="10">
        <v>2703</v>
      </c>
      <c r="T12" s="10" t="s">
        <v>298</v>
      </c>
      <c r="U12" s="10" t="s">
        <v>189</v>
      </c>
      <c r="V12" s="10" t="s">
        <v>303</v>
      </c>
      <c r="W12" s="10">
        <v>2</v>
      </c>
      <c r="X12" s="10" t="s">
        <v>304</v>
      </c>
      <c r="Y12" s="10">
        <v>2</v>
      </c>
      <c r="Z12" s="10" t="s">
        <v>304</v>
      </c>
      <c r="AA12" s="10">
        <v>2</v>
      </c>
      <c r="AB12" s="10" t="s">
        <v>226</v>
      </c>
      <c r="AC12" s="17">
        <v>37680</v>
      </c>
      <c r="AD12" s="10" t="s">
        <v>291</v>
      </c>
      <c r="AE12" s="10" t="s">
        <v>291</v>
      </c>
      <c r="AF12" s="10" t="s">
        <v>291</v>
      </c>
      <c r="AG12" s="10" t="s">
        <v>291</v>
      </c>
      <c r="AH12" s="10" t="s">
        <v>299</v>
      </c>
      <c r="AI12" s="10" t="s">
        <v>299</v>
      </c>
      <c r="AJ12" s="10" t="s">
        <v>474</v>
      </c>
      <c r="AK12" s="11">
        <v>44593</v>
      </c>
      <c r="AL12" s="11">
        <v>44593</v>
      </c>
      <c r="AM12" s="11">
        <v>44926</v>
      </c>
      <c r="AN12" s="42">
        <v>4896551.72</v>
      </c>
      <c r="AO12" s="42">
        <v>5680000</v>
      </c>
      <c r="AP12" s="42" t="s">
        <v>288</v>
      </c>
      <c r="AQ12" s="42" t="s">
        <v>288</v>
      </c>
      <c r="AR12" s="10" t="s">
        <v>156</v>
      </c>
      <c r="AS12" s="10">
        <v>1</v>
      </c>
      <c r="AT12" s="10" t="s">
        <v>505</v>
      </c>
      <c r="AU12" s="10" t="s">
        <v>471</v>
      </c>
      <c r="AV12" s="49">
        <v>568000</v>
      </c>
      <c r="AW12" s="11">
        <f>AX12-45</f>
        <v>44589</v>
      </c>
      <c r="AX12" s="11">
        <v>44634</v>
      </c>
      <c r="AY12" s="12" t="s">
        <v>475</v>
      </c>
      <c r="AZ12" s="13" t="s">
        <v>437</v>
      </c>
      <c r="BA12" s="10" t="s">
        <v>289</v>
      </c>
      <c r="BB12" s="10" t="s">
        <v>289</v>
      </c>
      <c r="BC12" s="10">
        <v>1</v>
      </c>
      <c r="BD12" s="10" t="s">
        <v>255</v>
      </c>
      <c r="BE12" s="10">
        <v>1</v>
      </c>
      <c r="BF12" s="10" t="s">
        <v>292</v>
      </c>
      <c r="BG12" s="12" t="s">
        <v>450</v>
      </c>
      <c r="BH12" s="12" t="s">
        <v>450</v>
      </c>
      <c r="BI12" s="12" t="s">
        <v>450</v>
      </c>
      <c r="BJ12" s="12" t="s">
        <v>295</v>
      </c>
      <c r="BK12" s="10" t="s">
        <v>296</v>
      </c>
      <c r="BL12" s="11">
        <v>44658</v>
      </c>
      <c r="BM12" s="11">
        <v>44658</v>
      </c>
      <c r="BN12" s="10" t="s">
        <v>424</v>
      </c>
    </row>
    <row r="13" spans="1:66" s="9" customFormat="1" x14ac:dyDescent="0.25">
      <c r="A13" s="18">
        <v>2022</v>
      </c>
      <c r="B13" s="19">
        <v>44562</v>
      </c>
      <c r="C13" s="19">
        <v>44651</v>
      </c>
      <c r="D13" s="18" t="s">
        <v>149</v>
      </c>
      <c r="E13" s="18" t="s">
        <v>155</v>
      </c>
      <c r="F13" s="18" t="s">
        <v>156</v>
      </c>
      <c r="G13" s="18" t="s">
        <v>339</v>
      </c>
      <c r="H13" s="18" t="s">
        <v>340</v>
      </c>
      <c r="I13" s="20" t="s">
        <v>472</v>
      </c>
      <c r="J13" s="18" t="s">
        <v>473</v>
      </c>
      <c r="K13" s="18">
        <v>6</v>
      </c>
      <c r="L13" s="18" t="s">
        <v>297</v>
      </c>
      <c r="M13" s="18" t="s">
        <v>297</v>
      </c>
      <c r="N13" s="18" t="s">
        <v>297</v>
      </c>
      <c r="O13" s="18" t="s">
        <v>341</v>
      </c>
      <c r="P13" s="18" t="s">
        <v>342</v>
      </c>
      <c r="Q13" s="18" t="s">
        <v>164</v>
      </c>
      <c r="R13" s="18" t="s">
        <v>343</v>
      </c>
      <c r="S13" s="18">
        <v>5218</v>
      </c>
      <c r="T13" s="18" t="s">
        <v>307</v>
      </c>
      <c r="U13" s="18" t="s">
        <v>189</v>
      </c>
      <c r="V13" s="18" t="s">
        <v>344</v>
      </c>
      <c r="W13" s="18">
        <v>3</v>
      </c>
      <c r="X13" s="18" t="s">
        <v>477</v>
      </c>
      <c r="Y13" s="18">
        <v>3</v>
      </c>
      <c r="Z13" s="18" t="s">
        <v>477</v>
      </c>
      <c r="AA13" s="18">
        <v>3</v>
      </c>
      <c r="AB13" s="18" t="s">
        <v>252</v>
      </c>
      <c r="AC13" s="21" t="s">
        <v>478</v>
      </c>
      <c r="AD13" s="18" t="s">
        <v>291</v>
      </c>
      <c r="AE13" s="18" t="s">
        <v>291</v>
      </c>
      <c r="AF13" s="18" t="s">
        <v>291</v>
      </c>
      <c r="AG13" s="18" t="s">
        <v>291</v>
      </c>
      <c r="AH13" s="18" t="s">
        <v>479</v>
      </c>
      <c r="AI13" s="18" t="s">
        <v>479</v>
      </c>
      <c r="AJ13" s="18" t="s">
        <v>345</v>
      </c>
      <c r="AK13" s="19">
        <v>44620</v>
      </c>
      <c r="AL13" s="19">
        <v>44620</v>
      </c>
      <c r="AM13" s="19">
        <v>44926</v>
      </c>
      <c r="AN13" s="44">
        <v>1100000</v>
      </c>
      <c r="AO13" s="44">
        <v>1276000</v>
      </c>
      <c r="AP13" s="44" t="s">
        <v>288</v>
      </c>
      <c r="AQ13" s="44" t="s">
        <v>288</v>
      </c>
      <c r="AR13" s="18" t="s">
        <v>156</v>
      </c>
      <c r="AS13" s="18">
        <v>1</v>
      </c>
      <c r="AT13" s="18" t="s">
        <v>480</v>
      </c>
      <c r="AU13" s="18" t="s">
        <v>473</v>
      </c>
      <c r="AV13" s="50">
        <v>127600</v>
      </c>
      <c r="AW13" s="19">
        <f>AX13-306</f>
        <v>44620</v>
      </c>
      <c r="AX13" s="19">
        <v>44926</v>
      </c>
      <c r="AY13" s="20" t="s">
        <v>481</v>
      </c>
      <c r="AZ13" s="22" t="s">
        <v>438</v>
      </c>
      <c r="BA13" s="18" t="s">
        <v>289</v>
      </c>
      <c r="BB13" s="18" t="s">
        <v>289</v>
      </c>
      <c r="BC13" s="18">
        <v>1</v>
      </c>
      <c r="BD13" s="18" t="s">
        <v>255</v>
      </c>
      <c r="BE13" s="18">
        <v>1</v>
      </c>
      <c r="BF13" s="18" t="s">
        <v>292</v>
      </c>
      <c r="BG13" s="20" t="s">
        <v>451</v>
      </c>
      <c r="BH13" s="20" t="s">
        <v>451</v>
      </c>
      <c r="BI13" s="20" t="s">
        <v>451</v>
      </c>
      <c r="BJ13" s="20" t="s">
        <v>295</v>
      </c>
      <c r="BK13" s="18" t="s">
        <v>296</v>
      </c>
      <c r="BL13" s="19">
        <v>44658</v>
      </c>
      <c r="BM13" s="19">
        <v>44658</v>
      </c>
      <c r="BN13" s="18" t="s">
        <v>424</v>
      </c>
    </row>
    <row r="14" spans="1:66" s="6" customFormat="1" x14ac:dyDescent="0.25">
      <c r="A14" s="10">
        <v>2022</v>
      </c>
      <c r="B14" s="11">
        <v>44562</v>
      </c>
      <c r="C14" s="11">
        <v>44651</v>
      </c>
      <c r="D14" s="10" t="s">
        <v>149</v>
      </c>
      <c r="E14" s="10" t="s">
        <v>155</v>
      </c>
      <c r="F14" s="10" t="s">
        <v>156</v>
      </c>
      <c r="G14" s="10" t="s">
        <v>346</v>
      </c>
      <c r="H14" s="10" t="s">
        <v>347</v>
      </c>
      <c r="I14" s="12" t="s">
        <v>482</v>
      </c>
      <c r="J14" s="10" t="s">
        <v>348</v>
      </c>
      <c r="K14" s="10">
        <v>7</v>
      </c>
      <c r="L14" s="10" t="s">
        <v>290</v>
      </c>
      <c r="M14" s="10" t="s">
        <v>290</v>
      </c>
      <c r="N14" s="10" t="s">
        <v>290</v>
      </c>
      <c r="O14" s="10" t="s">
        <v>349</v>
      </c>
      <c r="P14" s="10" t="s">
        <v>350</v>
      </c>
      <c r="Q14" s="10" t="s">
        <v>183</v>
      </c>
      <c r="R14" s="10" t="s">
        <v>351</v>
      </c>
      <c r="S14" s="10">
        <v>198</v>
      </c>
      <c r="T14" s="10" t="s">
        <v>307</v>
      </c>
      <c r="U14" s="10" t="s">
        <v>189</v>
      </c>
      <c r="V14" s="10" t="s">
        <v>352</v>
      </c>
      <c r="W14" s="10">
        <v>3</v>
      </c>
      <c r="X14" s="10" t="s">
        <v>352</v>
      </c>
      <c r="Y14" s="10">
        <v>3</v>
      </c>
      <c r="Z14" s="10" t="s">
        <v>352</v>
      </c>
      <c r="AA14" s="10">
        <v>3</v>
      </c>
      <c r="AB14" s="10" t="s">
        <v>252</v>
      </c>
      <c r="AC14" s="17" t="s">
        <v>483</v>
      </c>
      <c r="AD14" s="10" t="s">
        <v>291</v>
      </c>
      <c r="AE14" s="10" t="s">
        <v>291</v>
      </c>
      <c r="AF14" s="10" t="s">
        <v>291</v>
      </c>
      <c r="AG14" s="10" t="s">
        <v>291</v>
      </c>
      <c r="AH14" s="10" t="s">
        <v>353</v>
      </c>
      <c r="AI14" s="10" t="s">
        <v>353</v>
      </c>
      <c r="AJ14" s="10" t="s">
        <v>484</v>
      </c>
      <c r="AK14" s="11">
        <v>44623</v>
      </c>
      <c r="AL14" s="11">
        <v>44623</v>
      </c>
      <c r="AM14" s="11">
        <v>44926</v>
      </c>
      <c r="AN14" s="42" t="s">
        <v>288</v>
      </c>
      <c r="AO14" s="42" t="s">
        <v>288</v>
      </c>
      <c r="AP14" s="42">
        <v>85314.91</v>
      </c>
      <c r="AQ14" s="42">
        <v>1443592</v>
      </c>
      <c r="AR14" s="10" t="s">
        <v>156</v>
      </c>
      <c r="AS14" s="10">
        <v>1</v>
      </c>
      <c r="AT14" s="10" t="s">
        <v>480</v>
      </c>
      <c r="AU14" s="10" t="s">
        <v>364</v>
      </c>
      <c r="AV14" s="33">
        <v>0.1</v>
      </c>
      <c r="AW14" s="11">
        <v>44623</v>
      </c>
      <c r="AX14" s="11">
        <v>44926</v>
      </c>
      <c r="AY14" s="12" t="s">
        <v>485</v>
      </c>
      <c r="AZ14" s="13" t="s">
        <v>439</v>
      </c>
      <c r="BA14" s="10" t="s">
        <v>289</v>
      </c>
      <c r="BB14" s="10" t="s">
        <v>289</v>
      </c>
      <c r="BC14" s="10">
        <v>1</v>
      </c>
      <c r="BD14" s="10" t="s">
        <v>255</v>
      </c>
      <c r="BE14" s="10">
        <v>1</v>
      </c>
      <c r="BF14" s="10" t="s">
        <v>292</v>
      </c>
      <c r="BG14" s="12" t="s">
        <v>452</v>
      </c>
      <c r="BH14" s="12" t="s">
        <v>452</v>
      </c>
      <c r="BI14" s="12" t="s">
        <v>452</v>
      </c>
      <c r="BJ14" s="12" t="s">
        <v>295</v>
      </c>
      <c r="BK14" s="10" t="s">
        <v>296</v>
      </c>
      <c r="BL14" s="11">
        <v>44658</v>
      </c>
      <c r="BM14" s="11">
        <v>44658</v>
      </c>
      <c r="BN14" s="10" t="s">
        <v>424</v>
      </c>
    </row>
    <row r="15" spans="1:66" s="9" customFormat="1" x14ac:dyDescent="0.25">
      <c r="A15" s="28">
        <v>2022</v>
      </c>
      <c r="B15" s="29">
        <v>44562</v>
      </c>
      <c r="C15" s="29">
        <v>44651</v>
      </c>
      <c r="D15" s="28" t="s">
        <v>149</v>
      </c>
      <c r="E15" s="28" t="s">
        <v>155</v>
      </c>
      <c r="F15" s="28" t="s">
        <v>156</v>
      </c>
      <c r="G15" s="28" t="s">
        <v>354</v>
      </c>
      <c r="H15" s="28" t="s">
        <v>355</v>
      </c>
      <c r="I15" s="30" t="s">
        <v>486</v>
      </c>
      <c r="J15" s="28" t="s">
        <v>356</v>
      </c>
      <c r="K15" s="28">
        <v>8</v>
      </c>
      <c r="L15" s="28" t="s">
        <v>297</v>
      </c>
      <c r="M15" s="28" t="s">
        <v>297</v>
      </c>
      <c r="N15" s="28" t="s">
        <v>297</v>
      </c>
      <c r="O15" s="28" t="s">
        <v>357</v>
      </c>
      <c r="P15" s="28" t="s">
        <v>358</v>
      </c>
      <c r="Q15" s="28" t="s">
        <v>158</v>
      </c>
      <c r="R15" s="28" t="s">
        <v>359</v>
      </c>
      <c r="S15" s="28">
        <v>1699</v>
      </c>
      <c r="T15" s="28" t="s">
        <v>360</v>
      </c>
      <c r="U15" s="28" t="s">
        <v>189</v>
      </c>
      <c r="V15" s="28" t="s">
        <v>361</v>
      </c>
      <c r="W15" s="28">
        <v>4</v>
      </c>
      <c r="X15" s="28" t="s">
        <v>362</v>
      </c>
      <c r="Y15" s="28">
        <v>4</v>
      </c>
      <c r="Z15" s="28" t="s">
        <v>362</v>
      </c>
      <c r="AA15" s="28">
        <v>4</v>
      </c>
      <c r="AB15" s="28" t="s">
        <v>241</v>
      </c>
      <c r="AC15" s="31">
        <v>45200</v>
      </c>
      <c r="AD15" s="28" t="s">
        <v>291</v>
      </c>
      <c r="AE15" s="28" t="s">
        <v>291</v>
      </c>
      <c r="AF15" s="28" t="s">
        <v>291</v>
      </c>
      <c r="AG15" s="28" t="s">
        <v>291</v>
      </c>
      <c r="AH15" s="28" t="s">
        <v>353</v>
      </c>
      <c r="AI15" s="28" t="s">
        <v>353</v>
      </c>
      <c r="AJ15" s="28" t="s">
        <v>363</v>
      </c>
      <c r="AK15" s="29">
        <v>44623</v>
      </c>
      <c r="AL15" s="29">
        <v>44623</v>
      </c>
      <c r="AM15" s="29">
        <v>44926</v>
      </c>
      <c r="AN15" s="45" t="s">
        <v>288</v>
      </c>
      <c r="AO15" s="45" t="s">
        <v>288</v>
      </c>
      <c r="AP15" s="45">
        <v>1500</v>
      </c>
      <c r="AQ15" s="45">
        <v>2002661.79</v>
      </c>
      <c r="AR15" s="28" t="s">
        <v>156</v>
      </c>
      <c r="AS15" s="28">
        <v>1</v>
      </c>
      <c r="AT15" s="28" t="s">
        <v>495</v>
      </c>
      <c r="AU15" s="28" t="s">
        <v>356</v>
      </c>
      <c r="AV15" s="34">
        <v>0.1</v>
      </c>
      <c r="AW15" s="29">
        <v>44623</v>
      </c>
      <c r="AX15" s="29">
        <v>44926</v>
      </c>
      <c r="AY15" s="30" t="s">
        <v>531</v>
      </c>
      <c r="AZ15" s="32" t="s">
        <v>440</v>
      </c>
      <c r="BA15" s="28" t="s">
        <v>289</v>
      </c>
      <c r="BB15" s="28" t="s">
        <v>289</v>
      </c>
      <c r="BC15" s="28">
        <v>1</v>
      </c>
      <c r="BD15" s="28" t="s">
        <v>255</v>
      </c>
      <c r="BE15" s="28">
        <v>1</v>
      </c>
      <c r="BF15" s="28" t="s">
        <v>292</v>
      </c>
      <c r="BG15" s="30" t="s">
        <v>453</v>
      </c>
      <c r="BH15" s="30" t="s">
        <v>453</v>
      </c>
      <c r="BI15" s="30" t="s">
        <v>453</v>
      </c>
      <c r="BJ15" s="30" t="s">
        <v>295</v>
      </c>
      <c r="BK15" s="28" t="s">
        <v>296</v>
      </c>
      <c r="BL15" s="29">
        <v>44658</v>
      </c>
      <c r="BM15" s="29">
        <v>44658</v>
      </c>
      <c r="BN15" s="28" t="s">
        <v>424</v>
      </c>
    </row>
    <row r="16" spans="1:66" s="6" customFormat="1" x14ac:dyDescent="0.25">
      <c r="A16" s="10">
        <v>2022</v>
      </c>
      <c r="B16" s="11">
        <v>44562</v>
      </c>
      <c r="C16" s="11">
        <v>44651</v>
      </c>
      <c r="D16" s="10" t="s">
        <v>149</v>
      </c>
      <c r="E16" s="10" t="s">
        <v>154</v>
      </c>
      <c r="F16" s="10" t="s">
        <v>156</v>
      </c>
      <c r="G16" s="10" t="s">
        <v>365</v>
      </c>
      <c r="H16" s="10" t="s">
        <v>366</v>
      </c>
      <c r="I16" s="12" t="s">
        <v>487</v>
      </c>
      <c r="J16" s="10" t="s">
        <v>367</v>
      </c>
      <c r="K16" s="10">
        <v>9</v>
      </c>
      <c r="L16" s="10" t="s">
        <v>290</v>
      </c>
      <c r="M16" s="10" t="s">
        <v>290</v>
      </c>
      <c r="N16" s="10" t="s">
        <v>290</v>
      </c>
      <c r="O16" s="10" t="s">
        <v>338</v>
      </c>
      <c r="P16" s="10" t="s">
        <v>368</v>
      </c>
      <c r="Q16" s="10" t="s">
        <v>164</v>
      </c>
      <c r="R16" s="10" t="s">
        <v>488</v>
      </c>
      <c r="S16" s="10">
        <v>222</v>
      </c>
      <c r="T16" s="10" t="s">
        <v>383</v>
      </c>
      <c r="U16" s="10" t="s">
        <v>189</v>
      </c>
      <c r="V16" s="10" t="s">
        <v>308</v>
      </c>
      <c r="W16" s="10">
        <v>1</v>
      </c>
      <c r="X16" s="10" t="s">
        <v>244</v>
      </c>
      <c r="Y16" s="10">
        <v>1</v>
      </c>
      <c r="Z16" s="10" t="s">
        <v>244</v>
      </c>
      <c r="AA16" s="10">
        <v>1</v>
      </c>
      <c r="AB16" s="10" t="s">
        <v>244</v>
      </c>
      <c r="AC16" s="17">
        <v>20000</v>
      </c>
      <c r="AD16" s="10" t="s">
        <v>291</v>
      </c>
      <c r="AE16" s="10" t="s">
        <v>291</v>
      </c>
      <c r="AF16" s="10" t="s">
        <v>291</v>
      </c>
      <c r="AG16" s="10" t="s">
        <v>291</v>
      </c>
      <c r="AH16" s="10" t="s">
        <v>397</v>
      </c>
      <c r="AI16" s="10" t="s">
        <v>397</v>
      </c>
      <c r="AJ16" s="10" t="s">
        <v>489</v>
      </c>
      <c r="AK16" s="11">
        <v>44629</v>
      </c>
      <c r="AL16" s="11">
        <v>44629</v>
      </c>
      <c r="AM16" s="11">
        <v>44926</v>
      </c>
      <c r="AN16" s="42">
        <v>580316.1</v>
      </c>
      <c r="AO16" s="42">
        <v>673166.68</v>
      </c>
      <c r="AP16" s="42" t="s">
        <v>288</v>
      </c>
      <c r="AQ16" s="42" t="s">
        <v>288</v>
      </c>
      <c r="AR16" s="10" t="s">
        <v>156</v>
      </c>
      <c r="AS16" s="10">
        <v>1</v>
      </c>
      <c r="AT16" s="10" t="s">
        <v>490</v>
      </c>
      <c r="AU16" s="10" t="s">
        <v>367</v>
      </c>
      <c r="AV16" s="35" t="s">
        <v>491</v>
      </c>
      <c r="AW16" s="11">
        <f>AX16-302</f>
        <v>44624</v>
      </c>
      <c r="AX16" s="11">
        <v>44926</v>
      </c>
      <c r="AY16" s="12" t="s">
        <v>492</v>
      </c>
      <c r="AZ16" s="13" t="s">
        <v>441</v>
      </c>
      <c r="BA16" s="10" t="s">
        <v>289</v>
      </c>
      <c r="BB16" s="10" t="s">
        <v>289</v>
      </c>
      <c r="BC16" s="10">
        <v>1</v>
      </c>
      <c r="BD16" s="10" t="s">
        <v>255</v>
      </c>
      <c r="BE16" s="10">
        <v>1</v>
      </c>
      <c r="BF16" s="10" t="s">
        <v>292</v>
      </c>
      <c r="BG16" s="12" t="s">
        <v>454</v>
      </c>
      <c r="BH16" s="12" t="s">
        <v>454</v>
      </c>
      <c r="BI16" s="12" t="s">
        <v>454</v>
      </c>
      <c r="BJ16" s="12" t="s">
        <v>295</v>
      </c>
      <c r="BK16" s="10" t="s">
        <v>296</v>
      </c>
      <c r="BL16" s="11">
        <v>44658</v>
      </c>
      <c r="BM16" s="11">
        <v>44658</v>
      </c>
      <c r="BN16" s="6" t="s">
        <v>424</v>
      </c>
    </row>
    <row r="17" spans="1:66" s="9" customFormat="1" x14ac:dyDescent="0.25">
      <c r="A17" s="23">
        <v>2022</v>
      </c>
      <c r="B17" s="24">
        <v>44562</v>
      </c>
      <c r="C17" s="24">
        <v>44651</v>
      </c>
      <c r="D17" s="23" t="s">
        <v>149</v>
      </c>
      <c r="E17" s="23" t="s">
        <v>155</v>
      </c>
      <c r="F17" s="23" t="s">
        <v>156</v>
      </c>
      <c r="G17" s="23" t="s">
        <v>369</v>
      </c>
      <c r="H17" s="23" t="s">
        <v>370</v>
      </c>
      <c r="I17" s="30" t="s">
        <v>493</v>
      </c>
      <c r="J17" s="28" t="s">
        <v>371</v>
      </c>
      <c r="K17" s="28">
        <v>10</v>
      </c>
      <c r="L17" s="28" t="s">
        <v>372</v>
      </c>
      <c r="M17" s="28" t="s">
        <v>373</v>
      </c>
      <c r="N17" s="28" t="s">
        <v>374</v>
      </c>
      <c r="O17" s="28" t="s">
        <v>297</v>
      </c>
      <c r="P17" s="9" t="s">
        <v>381</v>
      </c>
      <c r="Q17" s="23" t="s">
        <v>164</v>
      </c>
      <c r="R17" s="23" t="s">
        <v>382</v>
      </c>
      <c r="S17" s="23">
        <v>907</v>
      </c>
      <c r="T17" s="23" t="s">
        <v>383</v>
      </c>
      <c r="U17" s="23" t="s">
        <v>189</v>
      </c>
      <c r="V17" s="23" t="s">
        <v>384</v>
      </c>
      <c r="W17" s="23">
        <v>1</v>
      </c>
      <c r="X17" s="23" t="s">
        <v>244</v>
      </c>
      <c r="Y17" s="23">
        <v>1</v>
      </c>
      <c r="Z17" s="23" t="s">
        <v>244</v>
      </c>
      <c r="AA17" s="23">
        <v>1</v>
      </c>
      <c r="AB17" s="23" t="s">
        <v>244</v>
      </c>
      <c r="AC17" s="26">
        <v>20235</v>
      </c>
      <c r="AD17" s="23" t="s">
        <v>291</v>
      </c>
      <c r="AE17" s="23" t="s">
        <v>291</v>
      </c>
      <c r="AF17" s="23" t="s">
        <v>291</v>
      </c>
      <c r="AG17" s="23" t="s">
        <v>291</v>
      </c>
      <c r="AH17" s="23" t="s">
        <v>385</v>
      </c>
      <c r="AI17" s="23" t="s">
        <v>385</v>
      </c>
      <c r="AJ17" s="23" t="s">
        <v>494</v>
      </c>
      <c r="AK17" s="24">
        <v>44637</v>
      </c>
      <c r="AL17" s="24">
        <v>44637</v>
      </c>
      <c r="AM17" s="24">
        <v>44926</v>
      </c>
      <c r="AN17" s="46">
        <v>334000</v>
      </c>
      <c r="AO17" s="46">
        <v>387440</v>
      </c>
      <c r="AP17" s="46" t="s">
        <v>288</v>
      </c>
      <c r="AQ17" s="46" t="s">
        <v>288</v>
      </c>
      <c r="AR17" s="23" t="s">
        <v>156</v>
      </c>
      <c r="AS17" s="23">
        <v>1</v>
      </c>
      <c r="AT17" s="23" t="s">
        <v>495</v>
      </c>
      <c r="AU17" s="23" t="s">
        <v>371</v>
      </c>
      <c r="AV17" s="46">
        <v>38744</v>
      </c>
      <c r="AW17" s="24">
        <f>AX17-272</f>
        <v>44631</v>
      </c>
      <c r="AX17" s="24">
        <v>44903</v>
      </c>
      <c r="AY17" s="25" t="s">
        <v>496</v>
      </c>
      <c r="AZ17" s="27" t="s">
        <v>442</v>
      </c>
      <c r="BA17" s="23" t="s">
        <v>289</v>
      </c>
      <c r="BB17" s="23" t="s">
        <v>289</v>
      </c>
      <c r="BC17" s="23">
        <v>1</v>
      </c>
      <c r="BD17" s="23" t="s">
        <v>255</v>
      </c>
      <c r="BE17" s="23">
        <v>1</v>
      </c>
      <c r="BF17" s="23" t="s">
        <v>292</v>
      </c>
      <c r="BG17" s="25" t="s">
        <v>455</v>
      </c>
      <c r="BH17" s="25" t="s">
        <v>455</v>
      </c>
      <c r="BI17" s="25" t="s">
        <v>455</v>
      </c>
      <c r="BJ17" s="25" t="s">
        <v>295</v>
      </c>
      <c r="BK17" s="23" t="s">
        <v>296</v>
      </c>
      <c r="BL17" s="24">
        <v>44658</v>
      </c>
      <c r="BM17" s="24">
        <v>44658</v>
      </c>
      <c r="BN17" s="23" t="s">
        <v>424</v>
      </c>
    </row>
    <row r="18" spans="1:66" s="9" customFormat="1" x14ac:dyDescent="0.25">
      <c r="A18" s="10">
        <v>2022</v>
      </c>
      <c r="B18" s="11">
        <v>44562</v>
      </c>
      <c r="C18" s="11">
        <v>44651</v>
      </c>
      <c r="D18" s="10" t="s">
        <v>149</v>
      </c>
      <c r="E18" s="10" t="s">
        <v>153</v>
      </c>
      <c r="F18" s="10" t="s">
        <v>156</v>
      </c>
      <c r="G18" s="10" t="s">
        <v>386</v>
      </c>
      <c r="H18" s="10" t="s">
        <v>387</v>
      </c>
      <c r="I18" s="12" t="s">
        <v>497</v>
      </c>
      <c r="J18" s="10" t="s">
        <v>498</v>
      </c>
      <c r="K18" s="10">
        <v>11</v>
      </c>
      <c r="L18" s="10" t="s">
        <v>290</v>
      </c>
      <c r="M18" s="10" t="s">
        <v>290</v>
      </c>
      <c r="N18" s="10" t="s">
        <v>290</v>
      </c>
      <c r="O18" s="10" t="s">
        <v>502</v>
      </c>
      <c r="P18" s="10" t="s">
        <v>388</v>
      </c>
      <c r="Q18" s="10" t="s">
        <v>164</v>
      </c>
      <c r="R18" s="10" t="s">
        <v>389</v>
      </c>
      <c r="S18" s="10">
        <v>5710</v>
      </c>
      <c r="T18" s="10" t="s">
        <v>503</v>
      </c>
      <c r="U18" s="10" t="s">
        <v>189</v>
      </c>
      <c r="V18" s="10" t="s">
        <v>390</v>
      </c>
      <c r="W18" s="10">
        <v>5</v>
      </c>
      <c r="X18" s="10" t="s">
        <v>391</v>
      </c>
      <c r="Y18" s="10">
        <v>5</v>
      </c>
      <c r="Z18" s="10" t="s">
        <v>248</v>
      </c>
      <c r="AA18" s="10">
        <v>5</v>
      </c>
      <c r="AB18" s="10" t="s">
        <v>248</v>
      </c>
      <c r="AC18" s="17">
        <v>31110</v>
      </c>
      <c r="AD18" s="10" t="s">
        <v>291</v>
      </c>
      <c r="AE18" s="10" t="s">
        <v>291</v>
      </c>
      <c r="AF18" s="10" t="s">
        <v>291</v>
      </c>
      <c r="AG18" s="10" t="s">
        <v>291</v>
      </c>
      <c r="AH18" s="10" t="s">
        <v>392</v>
      </c>
      <c r="AI18" s="10" t="s">
        <v>392</v>
      </c>
      <c r="AJ18" s="10" t="s">
        <v>504</v>
      </c>
      <c r="AK18" s="11">
        <v>44631</v>
      </c>
      <c r="AL18" s="11">
        <v>44631</v>
      </c>
      <c r="AM18" s="11">
        <v>44926</v>
      </c>
      <c r="AN18" s="42">
        <v>449947.5</v>
      </c>
      <c r="AO18" s="42">
        <v>449947.5</v>
      </c>
      <c r="AP18" s="42" t="s">
        <v>288</v>
      </c>
      <c r="AQ18" s="42" t="s">
        <v>288</v>
      </c>
      <c r="AR18" s="10" t="s">
        <v>156</v>
      </c>
      <c r="AS18" s="10">
        <v>1</v>
      </c>
      <c r="AT18" s="10" t="s">
        <v>505</v>
      </c>
      <c r="AU18" s="10" t="s">
        <v>498</v>
      </c>
      <c r="AV18" s="35" t="s">
        <v>506</v>
      </c>
      <c r="AW18" s="11">
        <f>AX18-295</f>
        <v>44631</v>
      </c>
      <c r="AX18" s="11">
        <v>44926</v>
      </c>
      <c r="AY18" s="12" t="s">
        <v>507</v>
      </c>
      <c r="AZ18" s="13" t="s">
        <v>443</v>
      </c>
      <c r="BA18" s="10" t="s">
        <v>289</v>
      </c>
      <c r="BB18" s="10" t="s">
        <v>289</v>
      </c>
      <c r="BC18" s="10">
        <v>1</v>
      </c>
      <c r="BD18" s="10" t="s">
        <v>255</v>
      </c>
      <c r="BE18" s="10">
        <v>1</v>
      </c>
      <c r="BF18" s="10" t="s">
        <v>292</v>
      </c>
      <c r="BG18" s="12" t="s">
        <v>456</v>
      </c>
      <c r="BH18" s="12" t="s">
        <v>456</v>
      </c>
      <c r="BI18" s="12" t="s">
        <v>456</v>
      </c>
      <c r="BJ18" s="12" t="s">
        <v>295</v>
      </c>
      <c r="BK18" s="10" t="s">
        <v>296</v>
      </c>
      <c r="BL18" s="11">
        <v>44658</v>
      </c>
      <c r="BM18" s="11">
        <v>44658</v>
      </c>
      <c r="BN18" s="10" t="s">
        <v>424</v>
      </c>
    </row>
    <row r="19" spans="1:66" s="9" customFormat="1" x14ac:dyDescent="0.25">
      <c r="A19" s="10">
        <v>2022</v>
      </c>
      <c r="B19" s="11">
        <v>44562</v>
      </c>
      <c r="C19" s="11">
        <v>44651</v>
      </c>
      <c r="D19" s="10" t="s">
        <v>149</v>
      </c>
      <c r="E19" s="10" t="s">
        <v>155</v>
      </c>
      <c r="F19" s="10" t="s">
        <v>156</v>
      </c>
      <c r="G19" s="10" t="s">
        <v>393</v>
      </c>
      <c r="H19" s="10" t="s">
        <v>394</v>
      </c>
      <c r="I19" s="12" t="s">
        <v>508</v>
      </c>
      <c r="J19" s="10" t="s">
        <v>509</v>
      </c>
      <c r="K19" s="10">
        <v>12</v>
      </c>
      <c r="L19" s="10" t="s">
        <v>297</v>
      </c>
      <c r="M19" s="10" t="s">
        <v>297</v>
      </c>
      <c r="N19" s="10" t="s">
        <v>297</v>
      </c>
      <c r="O19" s="10" t="s">
        <v>401</v>
      </c>
      <c r="P19" s="10" t="s">
        <v>403</v>
      </c>
      <c r="Q19" s="10" t="s">
        <v>164</v>
      </c>
      <c r="R19" s="10" t="s">
        <v>404</v>
      </c>
      <c r="S19" s="10">
        <v>501</v>
      </c>
      <c r="T19" s="10" t="s">
        <v>405</v>
      </c>
      <c r="U19" s="10" t="s">
        <v>189</v>
      </c>
      <c r="V19" s="10" t="s">
        <v>406</v>
      </c>
      <c r="W19" s="10">
        <v>1</v>
      </c>
      <c r="X19" s="10" t="s">
        <v>244</v>
      </c>
      <c r="Y19" s="10">
        <v>1</v>
      </c>
      <c r="Z19" s="10" t="s">
        <v>244</v>
      </c>
      <c r="AA19" s="10">
        <v>1</v>
      </c>
      <c r="AB19" s="10" t="s">
        <v>244</v>
      </c>
      <c r="AC19" s="17">
        <v>20270</v>
      </c>
      <c r="AD19" s="10" t="s">
        <v>291</v>
      </c>
      <c r="AE19" s="10" t="s">
        <v>291</v>
      </c>
      <c r="AF19" s="10" t="s">
        <v>291</v>
      </c>
      <c r="AG19" s="10" t="s">
        <v>291</v>
      </c>
      <c r="AH19" s="10" t="s">
        <v>396</v>
      </c>
      <c r="AI19" s="10" t="s">
        <v>396</v>
      </c>
      <c r="AJ19" s="10" t="s">
        <v>525</v>
      </c>
      <c r="AK19" s="11">
        <v>44634</v>
      </c>
      <c r="AL19" s="11">
        <v>44634</v>
      </c>
      <c r="AM19" s="11">
        <v>44926</v>
      </c>
      <c r="AN19" s="42">
        <v>16950000</v>
      </c>
      <c r="AO19" s="42">
        <v>19662000</v>
      </c>
      <c r="AP19" s="42" t="s">
        <v>288</v>
      </c>
      <c r="AQ19" s="42" t="s">
        <v>288</v>
      </c>
      <c r="AR19" s="10" t="s">
        <v>156</v>
      </c>
      <c r="AS19" s="10">
        <v>1</v>
      </c>
      <c r="AT19" s="10" t="s">
        <v>526</v>
      </c>
      <c r="AU19" s="10" t="s">
        <v>395</v>
      </c>
      <c r="AV19" s="33">
        <v>0.1</v>
      </c>
      <c r="AW19" s="11">
        <v>44634</v>
      </c>
      <c r="AX19" s="11">
        <v>44926</v>
      </c>
      <c r="AY19" s="12" t="s">
        <v>527</v>
      </c>
      <c r="AZ19" s="13" t="s">
        <v>444</v>
      </c>
      <c r="BA19" s="10" t="s">
        <v>289</v>
      </c>
      <c r="BB19" s="10" t="s">
        <v>289</v>
      </c>
      <c r="BC19" s="10">
        <v>1</v>
      </c>
      <c r="BD19" s="10" t="s">
        <v>255</v>
      </c>
      <c r="BE19" s="10">
        <v>1</v>
      </c>
      <c r="BF19" s="10" t="s">
        <v>292</v>
      </c>
      <c r="BG19" s="12" t="s">
        <v>457</v>
      </c>
      <c r="BH19" s="12" t="s">
        <v>457</v>
      </c>
      <c r="BI19" s="12" t="s">
        <v>457</v>
      </c>
      <c r="BJ19" s="12" t="s">
        <v>295</v>
      </c>
      <c r="BK19" s="10" t="s">
        <v>296</v>
      </c>
      <c r="BL19" s="11">
        <v>44658</v>
      </c>
      <c r="BM19" s="11">
        <v>44658</v>
      </c>
      <c r="BN19" s="10" t="s">
        <v>528</v>
      </c>
    </row>
    <row r="20" spans="1:66" s="9" customFormat="1" x14ac:dyDescent="0.25">
      <c r="A20" s="10">
        <v>2022</v>
      </c>
      <c r="B20" s="11">
        <v>44562</v>
      </c>
      <c r="C20" s="11">
        <v>44651</v>
      </c>
      <c r="D20" s="10" t="s">
        <v>149</v>
      </c>
      <c r="E20" s="10" t="s">
        <v>155</v>
      </c>
      <c r="F20" s="10" t="s">
        <v>156</v>
      </c>
      <c r="G20" s="10" t="s">
        <v>407</v>
      </c>
      <c r="H20" s="10" t="s">
        <v>394</v>
      </c>
      <c r="I20" s="12" t="s">
        <v>510</v>
      </c>
      <c r="J20" s="10" t="s">
        <v>408</v>
      </c>
      <c r="K20" s="10">
        <v>13</v>
      </c>
      <c r="L20" s="10" t="s">
        <v>297</v>
      </c>
      <c r="M20" s="10" t="s">
        <v>297</v>
      </c>
      <c r="N20" s="10" t="s">
        <v>297</v>
      </c>
      <c r="O20" s="10" t="s">
        <v>409</v>
      </c>
      <c r="P20" s="10" t="s">
        <v>412</v>
      </c>
      <c r="Q20" s="10" t="s">
        <v>164</v>
      </c>
      <c r="R20" s="10" t="s">
        <v>414</v>
      </c>
      <c r="S20" s="10">
        <v>6911</v>
      </c>
      <c r="T20" s="10" t="s">
        <v>307</v>
      </c>
      <c r="U20" s="10" t="s">
        <v>189</v>
      </c>
      <c r="V20" s="10" t="s">
        <v>415</v>
      </c>
      <c r="W20" s="10">
        <v>5</v>
      </c>
      <c r="X20" s="10" t="s">
        <v>391</v>
      </c>
      <c r="Y20" s="10">
        <v>5</v>
      </c>
      <c r="Z20" s="10" t="s">
        <v>248</v>
      </c>
      <c r="AA20" s="10">
        <v>5</v>
      </c>
      <c r="AB20" s="10" t="s">
        <v>248</v>
      </c>
      <c r="AC20" s="17">
        <v>31375</v>
      </c>
      <c r="AD20" s="10" t="s">
        <v>291</v>
      </c>
      <c r="AE20" s="10" t="s">
        <v>291</v>
      </c>
      <c r="AF20" s="10" t="s">
        <v>291</v>
      </c>
      <c r="AG20" s="10" t="s">
        <v>291</v>
      </c>
      <c r="AH20" s="10" t="s">
        <v>396</v>
      </c>
      <c r="AI20" s="10" t="s">
        <v>396</v>
      </c>
      <c r="AJ20" s="10" t="s">
        <v>511</v>
      </c>
      <c r="AK20" s="11">
        <v>44643</v>
      </c>
      <c r="AL20" s="11">
        <v>44643</v>
      </c>
      <c r="AM20" s="11">
        <v>44926</v>
      </c>
      <c r="AN20" s="42">
        <v>4589223.12</v>
      </c>
      <c r="AO20" s="42">
        <v>5323498.82</v>
      </c>
      <c r="AP20" s="42" t="s">
        <v>288</v>
      </c>
      <c r="AQ20" s="42" t="s">
        <v>288</v>
      </c>
      <c r="AR20" s="10" t="s">
        <v>156</v>
      </c>
      <c r="AS20" s="10">
        <v>1</v>
      </c>
      <c r="AT20" s="10" t="s">
        <v>512</v>
      </c>
      <c r="AU20" s="10" t="s">
        <v>408</v>
      </c>
      <c r="AV20" s="49">
        <v>532349.88199999998</v>
      </c>
      <c r="AW20" s="11">
        <f>AX20-283</f>
        <v>44643</v>
      </c>
      <c r="AX20" s="11">
        <v>44926</v>
      </c>
      <c r="AY20" s="12" t="s">
        <v>513</v>
      </c>
      <c r="AZ20" s="13" t="s">
        <v>445</v>
      </c>
      <c r="BA20" s="10" t="s">
        <v>289</v>
      </c>
      <c r="BB20" s="10" t="s">
        <v>289</v>
      </c>
      <c r="BC20" s="10">
        <v>1</v>
      </c>
      <c r="BD20" s="10" t="s">
        <v>255</v>
      </c>
      <c r="BE20" s="10">
        <v>1</v>
      </c>
      <c r="BF20" s="10" t="s">
        <v>292</v>
      </c>
      <c r="BG20" s="12" t="s">
        <v>458</v>
      </c>
      <c r="BH20" s="12" t="s">
        <v>458</v>
      </c>
      <c r="BI20" s="12" t="s">
        <v>458</v>
      </c>
      <c r="BJ20" s="12" t="s">
        <v>295</v>
      </c>
      <c r="BK20" s="10" t="s">
        <v>296</v>
      </c>
      <c r="BL20" s="11">
        <v>44658</v>
      </c>
      <c r="BM20" s="11">
        <v>44658</v>
      </c>
      <c r="BN20" s="10" t="s">
        <v>424</v>
      </c>
    </row>
    <row r="21" spans="1:66" s="9" customFormat="1" x14ac:dyDescent="0.25">
      <c r="A21" s="10">
        <v>2022</v>
      </c>
      <c r="B21" s="11">
        <v>44562</v>
      </c>
      <c r="C21" s="11">
        <v>44651</v>
      </c>
      <c r="D21" s="10" t="s">
        <v>149</v>
      </c>
      <c r="E21" s="10" t="s">
        <v>154</v>
      </c>
      <c r="F21" s="10" t="s">
        <v>156</v>
      </c>
      <c r="G21" s="10" t="s">
        <v>416</v>
      </c>
      <c r="H21" s="10" t="s">
        <v>417</v>
      </c>
      <c r="I21" s="12" t="s">
        <v>514</v>
      </c>
      <c r="J21" s="10" t="s">
        <v>515</v>
      </c>
      <c r="K21" s="10">
        <v>14</v>
      </c>
      <c r="L21" s="10" t="s">
        <v>297</v>
      </c>
      <c r="M21" s="10" t="s">
        <v>297</v>
      </c>
      <c r="N21" s="10" t="s">
        <v>297</v>
      </c>
      <c r="O21" s="10" t="s">
        <v>419</v>
      </c>
      <c r="P21" s="10" t="s">
        <v>421</v>
      </c>
      <c r="Q21" s="10" t="s">
        <v>183</v>
      </c>
      <c r="R21" s="10" t="s">
        <v>422</v>
      </c>
      <c r="S21" s="10">
        <v>1704</v>
      </c>
      <c r="T21" s="10" t="s">
        <v>307</v>
      </c>
      <c r="U21" s="10" t="s">
        <v>189</v>
      </c>
      <c r="V21" s="10" t="s">
        <v>422</v>
      </c>
      <c r="W21" s="10">
        <v>1</v>
      </c>
      <c r="X21" s="10" t="s">
        <v>244</v>
      </c>
      <c r="Y21" s="10">
        <v>1</v>
      </c>
      <c r="Z21" s="10" t="s">
        <v>244</v>
      </c>
      <c r="AA21" s="10">
        <v>1</v>
      </c>
      <c r="AB21" s="10" t="s">
        <v>244</v>
      </c>
      <c r="AC21" s="17">
        <v>20126</v>
      </c>
      <c r="AD21" s="10" t="s">
        <v>291</v>
      </c>
      <c r="AE21" s="10" t="s">
        <v>291</v>
      </c>
      <c r="AF21" s="10" t="s">
        <v>291</v>
      </c>
      <c r="AG21" s="10" t="s">
        <v>291</v>
      </c>
      <c r="AH21" s="10" t="s">
        <v>423</v>
      </c>
      <c r="AI21" s="10" t="s">
        <v>423</v>
      </c>
      <c r="AJ21" s="10" t="s">
        <v>518</v>
      </c>
      <c r="AK21" s="11">
        <v>44652</v>
      </c>
      <c r="AL21" s="11">
        <v>44652</v>
      </c>
      <c r="AM21" s="11">
        <v>45016</v>
      </c>
      <c r="AN21" s="42">
        <v>25131600</v>
      </c>
      <c r="AO21" s="42">
        <v>29152656</v>
      </c>
      <c r="AP21" s="42" t="s">
        <v>288</v>
      </c>
      <c r="AQ21" s="42" t="s">
        <v>288</v>
      </c>
      <c r="AR21" s="10" t="s">
        <v>156</v>
      </c>
      <c r="AS21" s="10">
        <v>1</v>
      </c>
      <c r="AT21" s="10" t="s">
        <v>480</v>
      </c>
      <c r="AU21" s="10" t="s">
        <v>515</v>
      </c>
      <c r="AV21" s="33">
        <v>0.1</v>
      </c>
      <c r="AW21" s="11">
        <f>AX21-265</f>
        <v>44386</v>
      </c>
      <c r="AX21" s="11">
        <v>44651</v>
      </c>
      <c r="AY21" s="12" t="s">
        <v>519</v>
      </c>
      <c r="AZ21" s="13" t="s">
        <v>446</v>
      </c>
      <c r="BA21" s="10" t="s">
        <v>289</v>
      </c>
      <c r="BB21" s="10" t="s">
        <v>289</v>
      </c>
      <c r="BC21" s="10">
        <v>1</v>
      </c>
      <c r="BD21" s="10" t="s">
        <v>255</v>
      </c>
      <c r="BE21" s="10">
        <v>1</v>
      </c>
      <c r="BF21" s="10" t="s">
        <v>292</v>
      </c>
      <c r="BG21" s="12" t="s">
        <v>459</v>
      </c>
      <c r="BH21" s="12" t="s">
        <v>459</v>
      </c>
      <c r="BI21" s="12" t="s">
        <v>459</v>
      </c>
      <c r="BJ21" s="12" t="s">
        <v>295</v>
      </c>
      <c r="BK21" s="10" t="s">
        <v>296</v>
      </c>
      <c r="BL21" s="11">
        <v>44658</v>
      </c>
      <c r="BM21" s="11">
        <v>44658</v>
      </c>
      <c r="BN21" s="10" t="s">
        <v>424</v>
      </c>
    </row>
    <row r="22" spans="1:66" s="9" customFormat="1" x14ac:dyDescent="0.25">
      <c r="A22" s="10">
        <v>2022</v>
      </c>
      <c r="B22" s="11">
        <v>44562</v>
      </c>
      <c r="C22" s="11">
        <v>44651</v>
      </c>
      <c r="D22" s="10" t="s">
        <v>149</v>
      </c>
      <c r="E22" s="10" t="s">
        <v>155</v>
      </c>
      <c r="F22" s="10" t="s">
        <v>156</v>
      </c>
      <c r="G22" s="14">
        <v>44571</v>
      </c>
      <c r="H22" s="10" t="s">
        <v>537</v>
      </c>
      <c r="I22" s="12" t="s">
        <v>538</v>
      </c>
      <c r="J22" s="10" t="s">
        <v>539</v>
      </c>
      <c r="K22" s="10">
        <v>15</v>
      </c>
      <c r="L22" s="10" t="s">
        <v>290</v>
      </c>
      <c r="M22" s="10" t="s">
        <v>290</v>
      </c>
      <c r="N22" s="10" t="s">
        <v>290</v>
      </c>
      <c r="O22" s="10" t="s">
        <v>540</v>
      </c>
      <c r="P22" s="10" t="s">
        <v>548</v>
      </c>
      <c r="Q22" s="10" t="s">
        <v>183</v>
      </c>
      <c r="R22" s="10" t="s">
        <v>558</v>
      </c>
      <c r="S22" s="10">
        <v>1102</v>
      </c>
      <c r="T22" s="10" t="s">
        <v>307</v>
      </c>
      <c r="U22" s="10" t="s">
        <v>204</v>
      </c>
      <c r="V22" s="10" t="s">
        <v>559</v>
      </c>
      <c r="W22" s="10">
        <v>1</v>
      </c>
      <c r="X22" s="10" t="s">
        <v>244</v>
      </c>
      <c r="Y22" s="10">
        <v>1</v>
      </c>
      <c r="Z22" s="10" t="s">
        <v>244</v>
      </c>
      <c r="AA22" s="10">
        <v>1</v>
      </c>
      <c r="AB22" s="10" t="s">
        <v>244</v>
      </c>
      <c r="AC22" s="10">
        <v>20328</v>
      </c>
      <c r="AD22" s="10" t="s">
        <v>291</v>
      </c>
      <c r="AE22" s="10" t="s">
        <v>291</v>
      </c>
      <c r="AF22" s="10" t="s">
        <v>291</v>
      </c>
      <c r="AG22" s="10" t="s">
        <v>291</v>
      </c>
      <c r="AH22" s="10" t="s">
        <v>562</v>
      </c>
      <c r="AI22" s="10" t="s">
        <v>562</v>
      </c>
      <c r="AJ22" s="10" t="s">
        <v>560</v>
      </c>
      <c r="AK22" s="10" t="s">
        <v>560</v>
      </c>
      <c r="AL22" s="10" t="s">
        <v>560</v>
      </c>
      <c r="AM22" s="10" t="s">
        <v>560</v>
      </c>
      <c r="AN22" s="42" t="s">
        <v>288</v>
      </c>
      <c r="AO22" s="42" t="s">
        <v>288</v>
      </c>
      <c r="AP22" s="42">
        <v>22250000</v>
      </c>
      <c r="AQ22" s="42">
        <v>80000540.280000001</v>
      </c>
      <c r="AR22" s="10" t="s">
        <v>156</v>
      </c>
      <c r="AS22" s="10">
        <v>1</v>
      </c>
      <c r="AT22" s="10" t="s">
        <v>560</v>
      </c>
      <c r="AU22" s="10" t="s">
        <v>539</v>
      </c>
      <c r="AV22" s="41" t="s">
        <v>560</v>
      </c>
      <c r="AW22" s="10" t="s">
        <v>560</v>
      </c>
      <c r="AX22" s="10" t="s">
        <v>560</v>
      </c>
      <c r="AY22" s="12" t="s">
        <v>563</v>
      </c>
      <c r="AZ22" s="13" t="s">
        <v>446</v>
      </c>
      <c r="BA22" s="10" t="s">
        <v>289</v>
      </c>
      <c r="BB22" s="10" t="s">
        <v>289</v>
      </c>
      <c r="BC22" s="10">
        <v>1</v>
      </c>
      <c r="BD22" s="10" t="s">
        <v>255</v>
      </c>
      <c r="BE22" s="10">
        <v>1</v>
      </c>
      <c r="BF22" s="10" t="s">
        <v>292</v>
      </c>
      <c r="BG22" s="12" t="s">
        <v>459</v>
      </c>
      <c r="BH22" s="12" t="s">
        <v>459</v>
      </c>
      <c r="BI22" s="12" t="s">
        <v>459</v>
      </c>
      <c r="BJ22" s="12" t="s">
        <v>295</v>
      </c>
      <c r="BK22" s="10" t="s">
        <v>296</v>
      </c>
      <c r="BL22" s="11">
        <v>44658</v>
      </c>
      <c r="BM22" s="11">
        <v>44658</v>
      </c>
      <c r="BN22" s="28" t="s">
        <v>561</v>
      </c>
    </row>
    <row r="27" spans="1:66" s="16" customFormat="1" x14ac:dyDescent="0.25">
      <c r="AP27" s="47"/>
      <c r="AQ27" s="47"/>
    </row>
  </sheetData>
  <mergeCells count="7">
    <mergeCell ref="A6:BN6"/>
    <mergeCell ref="A2:C2"/>
    <mergeCell ref="D2:F2"/>
    <mergeCell ref="G2:I2"/>
    <mergeCell ref="A3:C3"/>
    <mergeCell ref="D3:F3"/>
    <mergeCell ref="G3:I3"/>
  </mergeCells>
  <dataValidations count="7">
    <dataValidation type="list" allowBlank="1" showErrorMessage="1" sqref="D8:D202">
      <formula1>Hidden_13</formula1>
    </dataValidation>
    <dataValidation type="list" allowBlank="1" showErrorMessage="1" sqref="E8:E202">
      <formula1>Hidden_24</formula1>
    </dataValidation>
    <dataValidation type="list" allowBlank="1" showErrorMessage="1" sqref="F8:F20 F23:F202">
      <formula1>Hidden_35</formula1>
    </dataValidation>
    <dataValidation type="list" allowBlank="1" showErrorMessage="1" sqref="Q8:Q20 Q23:Q202">
      <formula1>Hidden_416</formula1>
    </dataValidation>
    <dataValidation type="list" allowBlank="1" showErrorMessage="1" sqref="U8:U20 U22:U202">
      <formula1>Hidden_520</formula1>
    </dataValidation>
    <dataValidation type="list" allowBlank="1" showErrorMessage="1" sqref="AB9:AB20 AB23:AB202">
      <formula1>Hidden_627</formula1>
    </dataValidation>
    <dataValidation type="list" allowBlank="1" showErrorMessage="1" sqref="BD8:BD202">
      <formula1>Hidden_755</formula1>
    </dataValidation>
  </dataValidations>
  <hyperlinks>
    <hyperlink ref="AZ8" r:id="rId1"/>
    <hyperlink ref="BG8" r:id="rId2"/>
    <hyperlink ref="BH8" r:id="rId3"/>
    <hyperlink ref="BI8" r:id="rId4"/>
    <hyperlink ref="BJ8" r:id="rId5"/>
    <hyperlink ref="BJ9" r:id="rId6"/>
    <hyperlink ref="AY10" r:id="rId7"/>
    <hyperlink ref="BJ10" r:id="rId8"/>
    <hyperlink ref="BJ11" r:id="rId9"/>
    <hyperlink ref="BJ12" r:id="rId10"/>
    <hyperlink ref="BJ13" r:id="rId11"/>
    <hyperlink ref="BJ14" r:id="rId12"/>
    <hyperlink ref="BJ15" r:id="rId13"/>
    <hyperlink ref="BJ16" r:id="rId14"/>
    <hyperlink ref="BJ17" r:id="rId15"/>
    <hyperlink ref="BJ18" r:id="rId16"/>
    <hyperlink ref="BJ19" r:id="rId17"/>
    <hyperlink ref="BJ20:BJ21" r:id="rId18" display="https://1drv.ms/b/s!AlYby612a2fxgRRpwug-o2SC-J_4?e=eRe7U4"/>
    <hyperlink ref="I8" r:id="rId19"/>
    <hyperlink ref="AZ9:AZ21" r:id="rId20" display="https://1drv.ms/b/s!AlYby612a2fxgROYwAM61z8ZAlBi?e=6KmMC2"/>
    <hyperlink ref="BG9:BG21" r:id="rId21" display="https://1drv.ms/b/s!AlYby612a2fxgRRpwug-o2SC-J_4?e=eRe7U4"/>
    <hyperlink ref="BI9:BI21" r:id="rId22" display="https://1drv.ms/b/s!AlYby612a2fxgRRpwug-o2SC-J_4?e=eRe7U4"/>
    <hyperlink ref="BH9:BH21" r:id="rId23" display="https://1drv.ms/b/s!AlYby612a2fxgRRpwug-o2SC-J_4?e=eRe7U4"/>
    <hyperlink ref="I10" r:id="rId24"/>
    <hyperlink ref="I13" r:id="rId25"/>
    <hyperlink ref="AY12" r:id="rId26"/>
    <hyperlink ref="I12" r:id="rId27"/>
    <hyperlink ref="AY13" r:id="rId28"/>
    <hyperlink ref="I14" r:id="rId29"/>
    <hyperlink ref="AY14" r:id="rId30"/>
    <hyperlink ref="I15" r:id="rId31"/>
    <hyperlink ref="I16" r:id="rId32"/>
    <hyperlink ref="AY16" r:id="rId33"/>
    <hyperlink ref="I17" r:id="rId34"/>
    <hyperlink ref="AY17" r:id="rId35"/>
    <hyperlink ref="I18" r:id="rId36"/>
    <hyperlink ref="AY18" r:id="rId37"/>
    <hyperlink ref="I19" r:id="rId38"/>
    <hyperlink ref="I20" r:id="rId39"/>
    <hyperlink ref="AY20" r:id="rId40"/>
    <hyperlink ref="I21" r:id="rId41"/>
    <hyperlink ref="AY21" r:id="rId42"/>
    <hyperlink ref="I11" r:id="rId43"/>
    <hyperlink ref="I9" r:id="rId44"/>
    <hyperlink ref="AY9" r:id="rId45"/>
    <hyperlink ref="AY19" r:id="rId46"/>
    <hyperlink ref="AY8" r:id="rId47"/>
    <hyperlink ref="AY15" r:id="rId48"/>
    <hyperlink ref="AY11" r:id="rId49"/>
    <hyperlink ref="I22" r:id="rId50"/>
    <hyperlink ref="AZ22" r:id="rId51" display="https://1drv.ms/b/s!AlYby612a2fxgROYwAM61z8ZAlBi?e=6KmMC2"/>
    <hyperlink ref="BG22" r:id="rId52" display="https://1drv.ms/b/s!AlYby612a2fxgRRpwug-o2SC-J_4?e=eRe7U4"/>
    <hyperlink ref="BH22" r:id="rId53" display="https://1drv.ms/b/s!AlYby612a2fxgRRpwug-o2SC-J_4?e=eRe7U4"/>
    <hyperlink ref="BI22" r:id="rId54" display="https://1drv.ms/b/s!AlYby612a2fxgRRpwug-o2SC-J_4?e=eRe7U4"/>
    <hyperlink ref="BJ22" r:id="rId55"/>
    <hyperlink ref="AY22" r:id="rId56"/>
  </hyperlinks>
  <pageMargins left="0.7" right="0.7" top="0.75" bottom="0.75" header="0.3" footer="0.3"/>
  <ignoredErrors>
    <ignoredError sqref="AC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292</v>
      </c>
      <c r="C4" s="7" t="s">
        <v>293</v>
      </c>
      <c r="D4" s="8" t="s">
        <v>292</v>
      </c>
      <c r="E4" s="8" t="s">
        <v>292</v>
      </c>
    </row>
    <row r="5" spans="1:5" x14ac:dyDescent="0.25">
      <c r="B5" s="3"/>
      <c r="C5" s="3"/>
      <c r="D5" s="3"/>
      <c r="E5" s="3"/>
    </row>
    <row r="6" spans="1:5" x14ac:dyDescent="0.25">
      <c r="B6" s="4"/>
      <c r="C6" s="4"/>
      <c r="D6" s="4"/>
      <c r="E6" s="4"/>
    </row>
    <row r="7" spans="1:5" x14ac:dyDescent="0.25">
      <c r="B7" s="4"/>
      <c r="C7" s="4"/>
      <c r="D7" s="4"/>
      <c r="E7" s="4"/>
    </row>
    <row r="8" spans="1:5" x14ac:dyDescent="0.25">
      <c r="B8" s="4"/>
      <c r="C8" s="4"/>
      <c r="D8" s="4"/>
      <c r="E8" s="4"/>
    </row>
    <row r="9" spans="1:5" x14ac:dyDescent="0.25">
      <c r="A9" s="4"/>
      <c r="B9" s="4"/>
      <c r="C9" s="4"/>
      <c r="D9" s="4"/>
      <c r="E9" s="4"/>
    </row>
    <row r="10" spans="1:5" x14ac:dyDescent="0.25">
      <c r="B10" s="4"/>
      <c r="C10" s="4"/>
      <c r="D10" s="4"/>
      <c r="E10" s="4"/>
    </row>
    <row r="11" spans="1:5" x14ac:dyDescent="0.25">
      <c r="B11" s="4"/>
      <c r="C11" s="4"/>
      <c r="D11" s="4"/>
      <c r="E11" s="4"/>
    </row>
    <row r="12" spans="1:5" x14ac:dyDescent="0.25">
      <c r="B12" s="4"/>
      <c r="C12" s="4"/>
      <c r="D12" s="4"/>
      <c r="E12" s="4"/>
    </row>
    <row r="13" spans="1:5" x14ac:dyDescent="0.25">
      <c r="B13" s="4"/>
      <c r="C13" s="4"/>
      <c r="D13" s="4"/>
      <c r="E13" s="4"/>
    </row>
    <row r="14" spans="1:5" x14ac:dyDescent="0.25">
      <c r="B14" s="4"/>
      <c r="C14" s="4"/>
      <c r="D14" s="4"/>
      <c r="E14" s="4"/>
    </row>
    <row r="15" spans="1:5" x14ac:dyDescent="0.25">
      <c r="B15" s="4"/>
      <c r="C15" s="4"/>
      <c r="D15" s="4"/>
      <c r="E15" s="4"/>
    </row>
    <row r="16" spans="1:5" x14ac:dyDescent="0.25">
      <c r="B16" s="4"/>
      <c r="C16" s="4"/>
      <c r="D16" s="4"/>
      <c r="E16" s="4"/>
    </row>
    <row r="17" spans="2:5" x14ac:dyDescent="0.25">
      <c r="B17" s="4"/>
      <c r="C17" s="4"/>
      <c r="D17" s="4"/>
      <c r="E17" s="4"/>
    </row>
  </sheetData>
  <dataValidations count="1">
    <dataValidation type="list" allowBlank="1" showErrorMessage="1" sqref="E18:E201">
      <formula1>Hidden_1_Tabla_3655544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8" sqref="B8"/>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288</v>
      </c>
      <c r="C4" s="3" t="s">
        <v>288</v>
      </c>
      <c r="D4" s="3" t="s">
        <v>288</v>
      </c>
      <c r="E4" s="7" t="s">
        <v>294</v>
      </c>
    </row>
    <row r="5" spans="1:5" x14ac:dyDescent="0.25">
      <c r="B5" s="3"/>
      <c r="C5" s="3"/>
      <c r="D5" s="3"/>
      <c r="E5" s="3"/>
    </row>
    <row r="6" spans="1:5" x14ac:dyDescent="0.25">
      <c r="B6" s="4"/>
      <c r="C6" s="4"/>
      <c r="D6" s="4"/>
      <c r="E6" s="4"/>
    </row>
    <row r="7" spans="1:5" x14ac:dyDescent="0.25">
      <c r="B7" s="4"/>
      <c r="C7" s="4"/>
      <c r="D7" s="4"/>
      <c r="E7" s="4"/>
    </row>
    <row r="8" spans="1:5" x14ac:dyDescent="0.25">
      <c r="B8" s="4"/>
      <c r="C8" s="4"/>
      <c r="D8" s="4"/>
      <c r="E8" s="4"/>
    </row>
    <row r="9" spans="1:5" x14ac:dyDescent="0.25">
      <c r="B9" s="4"/>
      <c r="C9" s="4"/>
      <c r="D9" s="4"/>
      <c r="E9" s="4"/>
    </row>
    <row r="10" spans="1:5" x14ac:dyDescent="0.25">
      <c r="B10" s="4"/>
      <c r="C10" s="4"/>
      <c r="D10" s="4"/>
      <c r="E10" s="4"/>
    </row>
    <row r="11" spans="1:5" x14ac:dyDescent="0.25">
      <c r="B11" s="4"/>
      <c r="C11" s="4"/>
      <c r="D11" s="4"/>
      <c r="E11" s="4"/>
    </row>
    <row r="12" spans="1:5" x14ac:dyDescent="0.25">
      <c r="B12" s="4"/>
      <c r="C12" s="4"/>
      <c r="D12" s="4"/>
      <c r="E12" s="4"/>
    </row>
    <row r="13" spans="1:5" x14ac:dyDescent="0.25">
      <c r="B13" s="4"/>
      <c r="C13" s="4"/>
      <c r="D13" s="4"/>
      <c r="E13" s="4"/>
    </row>
    <row r="14" spans="1:5" x14ac:dyDescent="0.25">
      <c r="B14" s="4"/>
      <c r="C14" s="4"/>
      <c r="D14" s="4"/>
      <c r="E14" s="4"/>
    </row>
    <row r="15" spans="1:5" x14ac:dyDescent="0.25">
      <c r="B15" s="4"/>
      <c r="C15" s="4"/>
      <c r="D15" s="4"/>
      <c r="E15" s="4"/>
    </row>
    <row r="16" spans="1:5" x14ac:dyDescent="0.25">
      <c r="A16" s="4"/>
      <c r="B16" s="4"/>
      <c r="C16" s="4"/>
      <c r="D16" s="4"/>
      <c r="E16" s="4"/>
    </row>
    <row r="17" spans="2:5" x14ac:dyDescent="0.25">
      <c r="B17" s="4"/>
      <c r="C17" s="4"/>
      <c r="D17" s="4"/>
      <c r="E17" s="4"/>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topLeftCell="A3" zoomScale="80" zoomScaleNormal="80" workbookViewId="0">
      <selection activeCell="G26" sqref="G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s="9" customFormat="1" x14ac:dyDescent="0.25">
      <c r="A4" s="9">
        <v>1</v>
      </c>
      <c r="B4" s="9" t="s">
        <v>430</v>
      </c>
      <c r="C4" s="9" t="s">
        <v>428</v>
      </c>
      <c r="D4" s="9" t="s">
        <v>429</v>
      </c>
      <c r="E4" s="9" t="s">
        <v>290</v>
      </c>
      <c r="F4" s="9" t="s">
        <v>306</v>
      </c>
      <c r="G4" s="15">
        <v>3388197.6</v>
      </c>
    </row>
    <row r="5" spans="1:7" s="9" customFormat="1" x14ac:dyDescent="0.25">
      <c r="A5" s="9">
        <v>2</v>
      </c>
      <c r="B5" s="9" t="s">
        <v>290</v>
      </c>
      <c r="C5" s="9" t="s">
        <v>290</v>
      </c>
      <c r="D5" s="9" t="s">
        <v>290</v>
      </c>
      <c r="E5" s="9" t="s">
        <v>312</v>
      </c>
      <c r="F5" s="9" t="s">
        <v>311</v>
      </c>
      <c r="G5" s="38" t="s">
        <v>324</v>
      </c>
    </row>
    <row r="6" spans="1:7" s="9" customFormat="1" x14ac:dyDescent="0.25">
      <c r="A6" s="9">
        <v>3</v>
      </c>
      <c r="B6" s="6" t="s">
        <v>290</v>
      </c>
      <c r="C6" s="6" t="s">
        <v>290</v>
      </c>
      <c r="D6" s="6" t="s">
        <v>290</v>
      </c>
      <c r="E6" s="6" t="s">
        <v>319</v>
      </c>
      <c r="F6" s="6" t="s">
        <v>302</v>
      </c>
      <c r="G6" s="5">
        <v>1035000</v>
      </c>
    </row>
    <row r="7" spans="1:7" s="9" customFormat="1" x14ac:dyDescent="0.25">
      <c r="A7" s="9">
        <v>3</v>
      </c>
      <c r="B7" s="6" t="s">
        <v>321</v>
      </c>
      <c r="C7" s="6" t="s">
        <v>322</v>
      </c>
      <c r="D7" s="6" t="s">
        <v>323</v>
      </c>
      <c r="E7" s="6" t="s">
        <v>290</v>
      </c>
      <c r="F7" s="6" t="s">
        <v>462</v>
      </c>
      <c r="G7" s="5">
        <v>829980</v>
      </c>
    </row>
    <row r="8" spans="1:7" s="9" customFormat="1" x14ac:dyDescent="0.25">
      <c r="A8" s="9">
        <v>3</v>
      </c>
      <c r="B8" s="6" t="s">
        <v>290</v>
      </c>
      <c r="C8" s="6" t="s">
        <v>290</v>
      </c>
      <c r="D8" s="6" t="s">
        <v>290</v>
      </c>
      <c r="E8" s="6" t="s">
        <v>320</v>
      </c>
      <c r="F8" s="9" t="s">
        <v>467</v>
      </c>
      <c r="G8" s="5">
        <v>812000</v>
      </c>
    </row>
    <row r="9" spans="1:7" s="9" customFormat="1" x14ac:dyDescent="0.25">
      <c r="A9" s="9">
        <v>4</v>
      </c>
      <c r="B9" s="6" t="s">
        <v>290</v>
      </c>
      <c r="C9" s="6" t="s">
        <v>290</v>
      </c>
      <c r="D9" s="6" t="s">
        <v>290</v>
      </c>
      <c r="E9" s="6" t="s">
        <v>328</v>
      </c>
      <c r="F9" s="6" t="s">
        <v>331</v>
      </c>
      <c r="G9" s="5">
        <v>1319999.96</v>
      </c>
    </row>
    <row r="10" spans="1:7" s="9" customFormat="1" x14ac:dyDescent="0.25">
      <c r="A10" s="9">
        <v>4</v>
      </c>
      <c r="B10" s="6" t="s">
        <v>290</v>
      </c>
      <c r="C10" s="6" t="s">
        <v>290</v>
      </c>
      <c r="D10" s="6" t="s">
        <v>290</v>
      </c>
      <c r="E10" s="6" t="s">
        <v>329</v>
      </c>
      <c r="F10" s="9" t="s">
        <v>465</v>
      </c>
      <c r="G10" s="5">
        <v>1325119.7</v>
      </c>
    </row>
    <row r="11" spans="1:7" s="9" customFormat="1" x14ac:dyDescent="0.25">
      <c r="A11" s="9">
        <v>4</v>
      </c>
      <c r="B11" s="6" t="s">
        <v>290</v>
      </c>
      <c r="C11" s="6" t="s">
        <v>290</v>
      </c>
      <c r="D11" s="6" t="s">
        <v>290</v>
      </c>
      <c r="E11" s="6" t="s">
        <v>330</v>
      </c>
      <c r="F11" s="6" t="s">
        <v>466</v>
      </c>
      <c r="G11" s="5">
        <v>1394320</v>
      </c>
    </row>
    <row r="12" spans="1:7" s="9" customFormat="1" x14ac:dyDescent="0.25">
      <c r="A12" s="9">
        <v>5</v>
      </c>
      <c r="B12" s="6" t="s">
        <v>290</v>
      </c>
      <c r="C12" s="6" t="s">
        <v>290</v>
      </c>
      <c r="D12" s="6" t="s">
        <v>290</v>
      </c>
      <c r="E12" s="6" t="s">
        <v>319</v>
      </c>
      <c r="F12" s="6" t="s">
        <v>302</v>
      </c>
      <c r="G12" s="5">
        <v>5680000</v>
      </c>
    </row>
    <row r="13" spans="1:7" s="9" customFormat="1" x14ac:dyDescent="0.25">
      <c r="A13" s="9">
        <v>6</v>
      </c>
      <c r="B13" s="6" t="s">
        <v>290</v>
      </c>
      <c r="C13" s="6" t="s">
        <v>290</v>
      </c>
      <c r="D13" s="6" t="s">
        <v>290</v>
      </c>
      <c r="E13" s="6" t="s">
        <v>341</v>
      </c>
      <c r="F13" s="6" t="s">
        <v>342</v>
      </c>
      <c r="G13" s="5">
        <v>1276000</v>
      </c>
    </row>
    <row r="14" spans="1:7" s="9" customFormat="1" x14ac:dyDescent="0.25">
      <c r="A14" s="9">
        <v>7</v>
      </c>
      <c r="B14" s="6" t="s">
        <v>290</v>
      </c>
      <c r="C14" s="6" t="s">
        <v>290</v>
      </c>
      <c r="D14" s="6" t="s">
        <v>290</v>
      </c>
      <c r="E14" s="6" t="s">
        <v>349</v>
      </c>
      <c r="F14" s="6" t="s">
        <v>350</v>
      </c>
      <c r="G14" s="38" t="s">
        <v>536</v>
      </c>
    </row>
    <row r="15" spans="1:7" s="9" customFormat="1" x14ac:dyDescent="0.25">
      <c r="A15" s="9">
        <v>8</v>
      </c>
      <c r="B15" s="6" t="s">
        <v>290</v>
      </c>
      <c r="C15" s="6" t="s">
        <v>290</v>
      </c>
      <c r="D15" s="6" t="s">
        <v>290</v>
      </c>
      <c r="E15" s="6" t="s">
        <v>357</v>
      </c>
      <c r="F15" s="6" t="s">
        <v>358</v>
      </c>
      <c r="G15" s="15">
        <v>140884.32</v>
      </c>
    </row>
    <row r="16" spans="1:7" s="9" customFormat="1" x14ac:dyDescent="0.25">
      <c r="A16" s="9">
        <v>8</v>
      </c>
      <c r="B16" s="6" t="s">
        <v>290</v>
      </c>
      <c r="C16" s="6" t="s">
        <v>290</v>
      </c>
      <c r="D16" s="6" t="s">
        <v>290</v>
      </c>
      <c r="E16" s="6" t="s">
        <v>532</v>
      </c>
      <c r="F16" s="6" t="s">
        <v>533</v>
      </c>
      <c r="G16" s="15">
        <v>164488</v>
      </c>
    </row>
    <row r="17" spans="1:7" s="9" customFormat="1" x14ac:dyDescent="0.25">
      <c r="A17" s="9">
        <v>9</v>
      </c>
      <c r="B17" s="6" t="s">
        <v>290</v>
      </c>
      <c r="C17" s="6" t="s">
        <v>290</v>
      </c>
      <c r="D17" s="6" t="s">
        <v>290</v>
      </c>
      <c r="E17" s="6" t="s">
        <v>338</v>
      </c>
      <c r="F17" s="6" t="s">
        <v>368</v>
      </c>
      <c r="G17" s="5">
        <v>673166.68</v>
      </c>
    </row>
    <row r="18" spans="1:7" s="9" customFormat="1" x14ac:dyDescent="0.25">
      <c r="A18" s="9">
        <v>10</v>
      </c>
      <c r="B18" s="6" t="s">
        <v>372</v>
      </c>
      <c r="C18" s="6" t="s">
        <v>373</v>
      </c>
      <c r="D18" s="6" t="s">
        <v>374</v>
      </c>
      <c r="E18" s="6" t="s">
        <v>290</v>
      </c>
      <c r="F18" s="9" t="s">
        <v>381</v>
      </c>
      <c r="G18" s="5">
        <v>387440</v>
      </c>
    </row>
    <row r="19" spans="1:7" s="9" customFormat="1" x14ac:dyDescent="0.25">
      <c r="A19" s="9">
        <v>10</v>
      </c>
      <c r="B19" s="6" t="s">
        <v>375</v>
      </c>
      <c r="C19" s="6" t="s">
        <v>376</v>
      </c>
      <c r="D19" s="6" t="s">
        <v>377</v>
      </c>
      <c r="E19" s="6" t="s">
        <v>290</v>
      </c>
      <c r="F19" s="9" t="s">
        <v>462</v>
      </c>
      <c r="G19" s="5">
        <v>417600</v>
      </c>
    </row>
    <row r="20" spans="1:7" s="9" customFormat="1" x14ac:dyDescent="0.25">
      <c r="A20" s="9">
        <v>10</v>
      </c>
      <c r="B20" s="6" t="s">
        <v>378</v>
      </c>
      <c r="C20" s="6" t="s">
        <v>379</v>
      </c>
      <c r="D20" s="6" t="s">
        <v>380</v>
      </c>
      <c r="E20" s="6" t="s">
        <v>290</v>
      </c>
      <c r="F20" s="9" t="s">
        <v>462</v>
      </c>
      <c r="G20" s="5">
        <v>431520</v>
      </c>
    </row>
    <row r="21" spans="1:7" s="9" customFormat="1" x14ac:dyDescent="0.25">
      <c r="A21" s="9">
        <v>11</v>
      </c>
      <c r="B21" s="6" t="s">
        <v>290</v>
      </c>
      <c r="C21" s="6" t="s">
        <v>290</v>
      </c>
      <c r="D21" s="6" t="s">
        <v>290</v>
      </c>
      <c r="E21" s="6" t="s">
        <v>499</v>
      </c>
      <c r="F21" s="9" t="s">
        <v>462</v>
      </c>
      <c r="G21" s="5">
        <f>3529*150</f>
        <v>529350</v>
      </c>
    </row>
    <row r="22" spans="1:7" s="9" customFormat="1" x14ac:dyDescent="0.25">
      <c r="A22" s="9">
        <v>11</v>
      </c>
      <c r="B22" s="6" t="s">
        <v>290</v>
      </c>
      <c r="C22" s="6" t="s">
        <v>290</v>
      </c>
      <c r="D22" s="6" t="s">
        <v>290</v>
      </c>
      <c r="E22" s="6" t="s">
        <v>500</v>
      </c>
      <c r="F22" s="9" t="s">
        <v>501</v>
      </c>
      <c r="G22" s="5">
        <f>3529*130</f>
        <v>458770</v>
      </c>
    </row>
    <row r="23" spans="1:7" s="9" customFormat="1" x14ac:dyDescent="0.25">
      <c r="A23" s="9">
        <v>11</v>
      </c>
      <c r="B23" s="6" t="s">
        <v>290</v>
      </c>
      <c r="C23" s="6" t="s">
        <v>290</v>
      </c>
      <c r="D23" s="6" t="s">
        <v>290</v>
      </c>
      <c r="E23" s="6" t="s">
        <v>502</v>
      </c>
      <c r="F23" s="9" t="s">
        <v>388</v>
      </c>
      <c r="G23" s="5">
        <f>3529*127.5</f>
        <v>449947.5</v>
      </c>
    </row>
    <row r="24" spans="1:7" s="9" customFormat="1" x14ac:dyDescent="0.25">
      <c r="A24" s="9">
        <v>12</v>
      </c>
      <c r="B24" s="6" t="s">
        <v>398</v>
      </c>
      <c r="C24" s="6" t="s">
        <v>399</v>
      </c>
      <c r="D24" s="6" t="s">
        <v>400</v>
      </c>
      <c r="E24" s="6" t="s">
        <v>290</v>
      </c>
      <c r="F24" s="9" t="s">
        <v>462</v>
      </c>
      <c r="G24" s="5">
        <v>15945360</v>
      </c>
    </row>
    <row r="25" spans="1:7" s="9" customFormat="1" x14ac:dyDescent="0.25">
      <c r="A25" s="9">
        <v>12</v>
      </c>
      <c r="B25" s="6" t="s">
        <v>290</v>
      </c>
      <c r="C25" s="6" t="s">
        <v>290</v>
      </c>
      <c r="D25" s="6" t="s">
        <v>290</v>
      </c>
      <c r="E25" s="6" t="s">
        <v>401</v>
      </c>
      <c r="F25" s="6" t="s">
        <v>403</v>
      </c>
      <c r="G25" s="5">
        <v>19662000</v>
      </c>
    </row>
    <row r="26" spans="1:7" s="9" customFormat="1" x14ac:dyDescent="0.25">
      <c r="A26" s="9">
        <v>12</v>
      </c>
      <c r="B26" s="6" t="s">
        <v>290</v>
      </c>
      <c r="C26" s="6" t="s">
        <v>290</v>
      </c>
      <c r="D26" s="6" t="s">
        <v>290</v>
      </c>
      <c r="E26" s="6" t="s">
        <v>402</v>
      </c>
      <c r="F26" s="9" t="s">
        <v>462</v>
      </c>
      <c r="G26" s="5">
        <v>18618000</v>
      </c>
    </row>
    <row r="27" spans="1:7" s="9" customFormat="1" x14ac:dyDescent="0.25">
      <c r="A27" s="9">
        <v>13</v>
      </c>
      <c r="B27" s="6" t="s">
        <v>290</v>
      </c>
      <c r="C27" s="6" t="s">
        <v>290</v>
      </c>
      <c r="D27" s="6" t="s">
        <v>290</v>
      </c>
      <c r="E27" s="6" t="s">
        <v>409</v>
      </c>
      <c r="F27" s="6" t="s">
        <v>412</v>
      </c>
      <c r="G27" s="5">
        <v>5323498.82</v>
      </c>
    </row>
    <row r="28" spans="1:7" s="9" customFormat="1" x14ac:dyDescent="0.25">
      <c r="A28" s="9">
        <v>13</v>
      </c>
      <c r="B28" s="6" t="s">
        <v>290</v>
      </c>
      <c r="C28" s="6" t="s">
        <v>290</v>
      </c>
      <c r="D28" s="6" t="s">
        <v>290</v>
      </c>
      <c r="E28" s="6" t="s">
        <v>410</v>
      </c>
      <c r="F28" s="9" t="s">
        <v>462</v>
      </c>
      <c r="G28" s="5">
        <v>5966383.4699999997</v>
      </c>
    </row>
    <row r="29" spans="1:7" s="9" customFormat="1" x14ac:dyDescent="0.25">
      <c r="A29" s="9">
        <v>13</v>
      </c>
      <c r="B29" s="6" t="s">
        <v>290</v>
      </c>
      <c r="C29" s="6" t="s">
        <v>290</v>
      </c>
      <c r="D29" s="6" t="s">
        <v>290</v>
      </c>
      <c r="E29" s="6" t="s">
        <v>411</v>
      </c>
      <c r="F29" s="6" t="s">
        <v>413</v>
      </c>
      <c r="G29" s="5">
        <v>5850000</v>
      </c>
    </row>
    <row r="30" spans="1:7" s="9" customFormat="1" x14ac:dyDescent="0.25">
      <c r="A30" s="9">
        <v>14</v>
      </c>
      <c r="B30" s="6" t="s">
        <v>290</v>
      </c>
      <c r="C30" s="6" t="s">
        <v>290</v>
      </c>
      <c r="D30" s="6" t="s">
        <v>290</v>
      </c>
      <c r="E30" s="6" t="s">
        <v>418</v>
      </c>
      <c r="F30" s="9" t="s">
        <v>516</v>
      </c>
      <c r="G30" s="15">
        <v>32325246.719999999</v>
      </c>
    </row>
    <row r="31" spans="1:7" s="9" customFormat="1" x14ac:dyDescent="0.25">
      <c r="A31" s="9">
        <v>14</v>
      </c>
      <c r="B31" s="6" t="s">
        <v>290</v>
      </c>
      <c r="C31" s="6" t="s">
        <v>290</v>
      </c>
      <c r="D31" s="6" t="s">
        <v>290</v>
      </c>
      <c r="E31" s="6" t="s">
        <v>419</v>
      </c>
      <c r="F31" s="6" t="s">
        <v>421</v>
      </c>
      <c r="G31" s="15">
        <v>29152656</v>
      </c>
    </row>
    <row r="32" spans="1:7" s="9" customFormat="1" x14ac:dyDescent="0.25">
      <c r="A32" s="9">
        <v>14</v>
      </c>
      <c r="B32" s="6" t="s">
        <v>290</v>
      </c>
      <c r="C32" s="6" t="s">
        <v>290</v>
      </c>
      <c r="D32" s="6" t="s">
        <v>290</v>
      </c>
      <c r="E32" s="6" t="s">
        <v>420</v>
      </c>
      <c r="F32" s="9" t="s">
        <v>517</v>
      </c>
      <c r="G32" s="15">
        <v>36443952</v>
      </c>
    </row>
    <row r="33" spans="1:7" x14ac:dyDescent="0.25">
      <c r="A33" s="9">
        <v>15</v>
      </c>
      <c r="B33" s="6" t="s">
        <v>290</v>
      </c>
      <c r="C33" s="6" t="s">
        <v>290</v>
      </c>
      <c r="D33" s="6" t="s">
        <v>290</v>
      </c>
      <c r="E33" s="6" t="s">
        <v>540</v>
      </c>
      <c r="F33" s="6" t="s">
        <v>548</v>
      </c>
      <c r="G33" s="39" t="s">
        <v>550</v>
      </c>
    </row>
    <row r="34" spans="1:7" x14ac:dyDescent="0.25">
      <c r="A34" s="9">
        <v>15</v>
      </c>
      <c r="B34" s="6" t="s">
        <v>290</v>
      </c>
      <c r="C34" s="6" t="s">
        <v>290</v>
      </c>
      <c r="D34" s="6" t="s">
        <v>290</v>
      </c>
      <c r="E34" s="6" t="s">
        <v>541</v>
      </c>
      <c r="F34" s="6" t="s">
        <v>547</v>
      </c>
      <c r="G34" s="39" t="s">
        <v>551</v>
      </c>
    </row>
    <row r="35" spans="1:7" x14ac:dyDescent="0.25">
      <c r="A35" s="9">
        <v>15</v>
      </c>
      <c r="B35" s="6" t="s">
        <v>290</v>
      </c>
      <c r="C35" s="6" t="s">
        <v>290</v>
      </c>
      <c r="D35" s="6" t="s">
        <v>290</v>
      </c>
      <c r="E35" s="6" t="s">
        <v>542</v>
      </c>
      <c r="F35" s="6" t="s">
        <v>546</v>
      </c>
      <c r="G35" s="39" t="s">
        <v>555</v>
      </c>
    </row>
    <row r="36" spans="1:7" x14ac:dyDescent="0.25">
      <c r="A36" s="9">
        <v>15</v>
      </c>
      <c r="B36" s="6" t="s">
        <v>290</v>
      </c>
      <c r="C36" s="6" t="s">
        <v>290</v>
      </c>
      <c r="D36" s="6" t="s">
        <v>290</v>
      </c>
      <c r="E36" s="6" t="s">
        <v>543</v>
      </c>
      <c r="F36" s="6" t="s">
        <v>549</v>
      </c>
      <c r="G36" s="39" t="s">
        <v>552</v>
      </c>
    </row>
    <row r="37" spans="1:7" x14ac:dyDescent="0.25">
      <c r="A37" s="9">
        <v>15</v>
      </c>
      <c r="B37" s="6" t="s">
        <v>290</v>
      </c>
      <c r="C37" s="6" t="s">
        <v>290</v>
      </c>
      <c r="D37" s="6" t="s">
        <v>290</v>
      </c>
      <c r="E37" s="6" t="s">
        <v>544</v>
      </c>
      <c r="F37" s="6" t="s">
        <v>557</v>
      </c>
      <c r="G37" s="40" t="s">
        <v>554</v>
      </c>
    </row>
    <row r="38" spans="1:7" x14ac:dyDescent="0.25">
      <c r="A38" s="9">
        <v>15</v>
      </c>
      <c r="B38" s="6" t="s">
        <v>290</v>
      </c>
      <c r="C38" s="6" t="s">
        <v>290</v>
      </c>
      <c r="D38" s="6" t="s">
        <v>290</v>
      </c>
      <c r="E38" s="6" t="s">
        <v>545</v>
      </c>
      <c r="F38" s="6" t="s">
        <v>556</v>
      </c>
      <c r="G38" s="40" t="s">
        <v>553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Tabla_365570</vt:lpstr>
      <vt:lpstr>Tabla_365554</vt:lpstr>
      <vt:lpstr>Hidden_1_Tabla_365554</vt:lpstr>
      <vt:lpstr>Tabla_365567</vt:lpstr>
      <vt:lpstr>Hidden_1_Tabla_3655544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Melina Cruz Gasca</cp:lastModifiedBy>
  <dcterms:created xsi:type="dcterms:W3CDTF">2021-03-11T21:25:13Z</dcterms:created>
  <dcterms:modified xsi:type="dcterms:W3CDTF">2022-08-30T17:31:24Z</dcterms:modified>
</cp:coreProperties>
</file>